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60" windowWidth="20376" windowHeight="12756" activeTab="5"/>
  </bookViews>
  <sheets>
    <sheet name="Page de garde" sheetId="24" r:id="rId1"/>
    <sheet name="1.Carte d'identité" sheetId="2" r:id="rId2"/>
    <sheet name="2.Services rendus" sheetId="26" r:id="rId3"/>
    <sheet name="3.Organisation" sheetId="22" r:id="rId4"/>
    <sheet name="4.Satisfaction" sheetId="7" r:id="rId5"/>
    <sheet name="5.Coûts" sheetId="27" r:id="rId6"/>
    <sheet name="Liste" sheetId="25" state="hidden" r:id="rId7"/>
    <sheet name="onglet résultats intermédiaires" sheetId="15" state="hidden" r:id="rId8"/>
  </sheets>
  <externalReferences>
    <externalReference r:id="rId9"/>
    <externalReference r:id="rId10"/>
  </externalReferences>
  <definedNames>
    <definedName name="_Toc529954454" localSheetId="2">'2.Services rendus'!#REF!</definedName>
    <definedName name="_Toc529954454" localSheetId="3">'3.Organisation'!#REF!</definedName>
    <definedName name="_Toc529954454" localSheetId="5">'5.Coûts'!#REF!</definedName>
    <definedName name="_Toc529954454" localSheetId="7">'onglet résultats intermédiaires'!$C$54</definedName>
    <definedName name="_xlnm.Print_Titles" localSheetId="2">'2.Services rendus'!$5:$5</definedName>
    <definedName name="_xlnm.Print_Area" localSheetId="1">'1.Carte d''identité'!$A$1:$H$60</definedName>
    <definedName name="_xlnm.Print_Area" localSheetId="2">'2.Services rendus'!$A$1:$L$221</definedName>
    <definedName name="_xlnm.Print_Area" localSheetId="3">'3.Organisation'!$A$1:$G$56</definedName>
    <definedName name="_xlnm.Print_Area" localSheetId="4">'4.Satisfaction'!$A$1:$F$49</definedName>
    <definedName name="_xlnm.Print_Area" localSheetId="5">'5.Coûts'!$A$1:$J$119</definedName>
    <definedName name="_xlnm.Print_Area" localSheetId="7">'onglet résultats intermédiaires'!$A$1:$K$155</definedName>
    <definedName name="_xlnm.Print_Area" localSheetId="0">'Page de garde'!$A$1:$F$39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27" l="1"/>
  <c r="G116" i="27"/>
  <c r="H116" i="27"/>
  <c r="I116" i="27"/>
  <c r="E116" i="27"/>
  <c r="E96" i="27"/>
  <c r="G82" i="27"/>
  <c r="G83" i="27"/>
  <c r="G84" i="27"/>
  <c r="G85" i="27"/>
  <c r="G86" i="27"/>
  <c r="G87" i="27"/>
  <c r="G81" i="27"/>
  <c r="G79" i="27"/>
  <c r="G78" i="27"/>
  <c r="G74" i="27"/>
  <c r="G75" i="27"/>
  <c r="G76" i="27"/>
  <c r="G77" i="27"/>
  <c r="G73" i="27"/>
  <c r="G71" i="27"/>
  <c r="G70" i="27"/>
  <c r="G68" i="27"/>
  <c r="G67" i="27"/>
  <c r="G65" i="27"/>
  <c r="G64" i="27"/>
  <c r="G63" i="27"/>
  <c r="G37" i="27"/>
  <c r="E52" i="27"/>
  <c r="F96" i="27"/>
  <c r="G96" i="27"/>
  <c r="H96" i="27"/>
  <c r="I96" i="27"/>
  <c r="E108" i="27"/>
  <c r="F108" i="27"/>
  <c r="F112" i="27" s="1"/>
  <c r="F117" i="27" s="1"/>
  <c r="G108" i="27"/>
  <c r="G112" i="27" s="1"/>
  <c r="G117" i="27" s="1"/>
  <c r="H108" i="27"/>
  <c r="I108" i="27"/>
  <c r="H112" i="27" l="1"/>
  <c r="H117" i="27" s="1"/>
  <c r="G54" i="27"/>
  <c r="I112" i="27"/>
  <c r="E112" i="27"/>
  <c r="E117" i="27" s="1"/>
  <c r="J117" i="27" s="1"/>
  <c r="K180" i="26"/>
  <c r="I180" i="26"/>
  <c r="K179" i="26"/>
  <c r="I179" i="26"/>
  <c r="K178" i="26"/>
  <c r="I178" i="26"/>
  <c r="K177" i="26"/>
  <c r="I177" i="26"/>
  <c r="K176" i="26"/>
  <c r="I176" i="26"/>
  <c r="K175" i="26"/>
  <c r="I175" i="26"/>
  <c r="K166" i="26"/>
  <c r="I166" i="26"/>
  <c r="K165" i="26"/>
  <c r="I165" i="26"/>
  <c r="K164" i="26"/>
  <c r="I164" i="26"/>
  <c r="K163" i="26"/>
  <c r="I163" i="26"/>
  <c r="K162" i="26"/>
  <c r="I162" i="26"/>
  <c r="K161" i="26"/>
  <c r="I161" i="26"/>
  <c r="K160" i="26"/>
  <c r="I160" i="26"/>
  <c r="K159" i="26"/>
  <c r="I159" i="26"/>
  <c r="K158" i="26"/>
  <c r="I158" i="26"/>
  <c r="K149" i="26"/>
  <c r="I149" i="26"/>
  <c r="K148" i="26"/>
  <c r="I148" i="26"/>
  <c r="K147" i="26"/>
  <c r="I147" i="26"/>
  <c r="K140" i="26"/>
  <c r="I140" i="26"/>
  <c r="K139" i="26"/>
  <c r="I139" i="26"/>
  <c r="K138" i="26"/>
  <c r="I138" i="26"/>
  <c r="K137" i="26"/>
  <c r="I137" i="26"/>
  <c r="K136" i="26"/>
  <c r="I136" i="26"/>
  <c r="K135" i="26"/>
  <c r="I135" i="26"/>
  <c r="K134" i="26"/>
  <c r="I134" i="26"/>
  <c r="K133" i="26"/>
  <c r="I133" i="26"/>
  <c r="K132" i="26"/>
  <c r="I132" i="26"/>
  <c r="I131" i="26"/>
  <c r="K130" i="26"/>
  <c r="I130" i="26"/>
  <c r="K129" i="26"/>
  <c r="I129" i="26"/>
  <c r="K128" i="26"/>
  <c r="I128" i="26"/>
  <c r="K119" i="26"/>
  <c r="I119" i="26"/>
  <c r="K118" i="26"/>
  <c r="I118" i="26"/>
  <c r="K117" i="26"/>
  <c r="I117" i="26"/>
  <c r="K116" i="26"/>
  <c r="I116" i="26"/>
  <c r="K115" i="26"/>
  <c r="I115" i="26"/>
  <c r="K114" i="26"/>
  <c r="I114" i="26"/>
  <c r="K113" i="26"/>
  <c r="I113" i="26"/>
  <c r="K104" i="26"/>
  <c r="I104" i="26"/>
  <c r="K103" i="26"/>
  <c r="I103" i="26"/>
  <c r="K102" i="26"/>
  <c r="I102" i="26"/>
  <c r="K93" i="26"/>
  <c r="I93" i="26"/>
  <c r="K92" i="26"/>
  <c r="I92" i="26"/>
  <c r="K85" i="26"/>
  <c r="I85" i="26"/>
  <c r="K84" i="26"/>
  <c r="I84" i="26"/>
  <c r="K83" i="26"/>
  <c r="I83" i="26"/>
  <c r="K82" i="26"/>
  <c r="I82" i="26"/>
  <c r="K81" i="26"/>
  <c r="I81" i="26"/>
  <c r="K72" i="26"/>
  <c r="I72" i="26"/>
  <c r="K71" i="26"/>
  <c r="I71" i="26"/>
  <c r="K70" i="26"/>
  <c r="I70" i="26"/>
  <c r="K69" i="26"/>
  <c r="I69" i="26"/>
  <c r="K62" i="26"/>
  <c r="I62" i="26"/>
  <c r="K61" i="26"/>
  <c r="I61" i="26"/>
  <c r="K60" i="26"/>
  <c r="I60" i="26"/>
  <c r="K59" i="26"/>
  <c r="I59" i="26"/>
  <c r="K58" i="26"/>
  <c r="I58" i="26"/>
  <c r="K57" i="26"/>
  <c r="I57" i="26"/>
  <c r="K56" i="26"/>
  <c r="I56" i="26"/>
  <c r="K55" i="26"/>
  <c r="I55" i="26"/>
  <c r="K54" i="26"/>
  <c r="I54" i="26"/>
  <c r="K53" i="26"/>
  <c r="I53" i="26"/>
  <c r="K52" i="26"/>
  <c r="I52" i="26"/>
  <c r="K51" i="26"/>
  <c r="I51" i="26"/>
  <c r="K41" i="26"/>
  <c r="I41" i="26"/>
  <c r="K40" i="26"/>
  <c r="I40" i="26"/>
  <c r="K39" i="26"/>
  <c r="I39" i="26"/>
  <c r="K38" i="26"/>
  <c r="I38" i="26"/>
  <c r="K37" i="26"/>
  <c r="I37" i="26"/>
  <c r="K36" i="26"/>
  <c r="I36" i="26"/>
  <c r="K35" i="26"/>
  <c r="I35" i="26"/>
  <c r="K34" i="26"/>
  <c r="I34" i="26"/>
  <c r="K26" i="26"/>
  <c r="I26" i="26"/>
  <c r="K25" i="26"/>
  <c r="I25" i="26"/>
  <c r="K24" i="26"/>
  <c r="I24" i="26"/>
  <c r="K23" i="26"/>
  <c r="I23" i="26"/>
  <c r="K22" i="26"/>
  <c r="I22" i="26"/>
  <c r="K21" i="26"/>
  <c r="I21" i="26"/>
  <c r="K20" i="26"/>
  <c r="I20" i="26"/>
  <c r="K19" i="26"/>
  <c r="I19" i="26"/>
  <c r="K18" i="26"/>
  <c r="I18" i="26"/>
  <c r="K17" i="26"/>
  <c r="I17" i="26"/>
  <c r="K16" i="26"/>
  <c r="I16" i="26"/>
  <c r="K15" i="26"/>
  <c r="I15" i="26"/>
  <c r="K14" i="26"/>
  <c r="I14" i="26"/>
  <c r="K13" i="26"/>
  <c r="I13" i="26"/>
  <c r="K12" i="26"/>
  <c r="I12" i="26"/>
  <c r="K11" i="26"/>
  <c r="I11" i="26"/>
  <c r="G106" i="26" l="1"/>
  <c r="J112" i="27"/>
  <c r="I117" i="27"/>
  <c r="G152" i="26"/>
  <c r="G29" i="26"/>
  <c r="G44" i="26"/>
  <c r="G65" i="26"/>
  <c r="G75" i="26"/>
  <c r="G122" i="26"/>
  <c r="G169" i="26"/>
  <c r="G88" i="26"/>
  <c r="G96" i="26"/>
  <c r="G107" i="26"/>
  <c r="G143" i="26"/>
  <c r="G87" i="26"/>
  <c r="G95" i="26"/>
  <c r="G182" i="26"/>
  <c r="G183" i="26" s="1"/>
  <c r="G28" i="26"/>
  <c r="G43" i="26"/>
  <c r="G64" i="26"/>
  <c r="G151" i="26"/>
  <c r="G168" i="26"/>
  <c r="G142" i="26"/>
  <c r="G74" i="26"/>
  <c r="G121" i="26"/>
</calcChain>
</file>

<file path=xl/sharedStrings.xml><?xml version="1.0" encoding="utf-8"?>
<sst xmlns="http://schemas.openxmlformats.org/spreadsheetml/2006/main" count="440" uniqueCount="336">
  <si>
    <t>Fourniture d'un dispositif de téléassistance</t>
  </si>
  <si>
    <t>Expertise gériatrique</t>
  </si>
  <si>
    <t>Fourniture de protections</t>
  </si>
  <si>
    <t>Accompagnement à faire les courses</t>
  </si>
  <si>
    <t>Livraison des courses</t>
  </si>
  <si>
    <t>Accompagnement à confectionner les repas (à domicile)</t>
  </si>
  <si>
    <t>Production hors domicile des repas</t>
  </si>
  <si>
    <t>Livraison des repas</t>
  </si>
  <si>
    <t>Aide à la prise des repas</t>
  </si>
  <si>
    <t>Aide à l'entretien du linge</t>
  </si>
  <si>
    <t>Prestation de blanchissage du linge</t>
  </si>
  <si>
    <t>Prestation de ménage</t>
  </si>
  <si>
    <t>Petits travaux et maintenance</t>
  </si>
  <si>
    <t>Temps de compagnie</t>
  </si>
  <si>
    <t>Activités sociales et de loisirs à domicile</t>
  </si>
  <si>
    <t>Aide à l'utilisation des appareils (ex : tablettes, domotique) et techniques de communication</t>
  </si>
  <si>
    <t>Conciergerie et organisation d'autres services (coiffeur, esthéticienne,…)</t>
  </si>
  <si>
    <t>Transport lié à la participation à la vie sociale</t>
  </si>
  <si>
    <t>Education thérapeutique hors domicile</t>
  </si>
  <si>
    <t>Autres programmes d'accompagnement et de prévention (ESA,etc)</t>
  </si>
  <si>
    <t>Transport lié à l'éducation thérapeutique</t>
  </si>
  <si>
    <t>Hébergement temporaire</t>
  </si>
  <si>
    <t>Accueil de jour</t>
  </si>
  <si>
    <t>Accueil de nuit</t>
  </si>
  <si>
    <t>Garde à domicile de jour</t>
  </si>
  <si>
    <t>Garde à domicile de nuit</t>
  </si>
  <si>
    <t>Soutien en groupe de parole</t>
  </si>
  <si>
    <t xml:space="preserve">Soutien individuel </t>
  </si>
  <si>
    <t>Sessions d'information, de formation des aidants</t>
  </si>
  <si>
    <t xml:space="preserve">Préparation des médicaments </t>
  </si>
  <si>
    <t>Livraison des médicaments</t>
  </si>
  <si>
    <t>Fourniture de dispositifs médicaux (LPP)</t>
  </si>
  <si>
    <t>Transport lié à des prestations de soins, de maintien ou de développement des capacités fonctionnelles</t>
  </si>
  <si>
    <t>Fourniture de dispositfs de prévention des chutes</t>
  </si>
  <si>
    <t>Evaluation des besoins d'accompagnement et définition du plan d'accompagnement</t>
  </si>
  <si>
    <t>Evaluation des besoins en soins et définition du plan de soins</t>
  </si>
  <si>
    <t>Définition du projet personnalisé</t>
  </si>
  <si>
    <t>Information et maintien du lien avec les médecins traitants et les paramédicaux de ville (kinésithérapeute, IDE libérale...)</t>
  </si>
  <si>
    <t>Information et maintien du lien avec les proches</t>
  </si>
  <si>
    <t>Organisation de la transition hôpital-ville – domicile</t>
  </si>
  <si>
    <t>Constitution et suivi des démarches administratives d'accès aux droits, aux soins et aux aides</t>
  </si>
  <si>
    <t>Mise à disposition des locaux et autres ressources pour gérer, manager et coopérer</t>
  </si>
  <si>
    <t>Animation du lien avec les médecins traitants</t>
  </si>
  <si>
    <t>Animation de la coopération territoriale</t>
  </si>
  <si>
    <t>Animation des relations avec les prestataires</t>
  </si>
  <si>
    <t>Gestion de l'archivage, gestion documentaire, etc.</t>
  </si>
  <si>
    <t xml:space="preserve">Rédaction du rapport d’activité </t>
  </si>
  <si>
    <t>Communication interne et externe</t>
  </si>
  <si>
    <t>Supervision des pratiques</t>
  </si>
  <si>
    <t>Coordination et analyse des pratiques, espace ressources et soutien aux personnels</t>
  </si>
  <si>
    <t>Mise en place et suivi des démarches d’amélioration continue de la qualité</t>
  </si>
  <si>
    <t>Gestion des ressources humaines (salaire, GPEC, formation, etc.)</t>
  </si>
  <si>
    <t>Gestion administrative</t>
  </si>
  <si>
    <t>Evaluation et actualisation régulière des plans de soins et d'accompagnement</t>
  </si>
  <si>
    <t>Fourniture du matériel pour sécuriser le domicile</t>
  </si>
  <si>
    <t>Suivi de la réalisation des travaux</t>
  </si>
  <si>
    <t xml:space="preserve">Constitution et suivi des démarches administratives inhérentes aux demandes d'aides </t>
  </si>
  <si>
    <t>Conseil du bénéficiaire dans la constitution de son dossier d'aides</t>
  </si>
  <si>
    <t>Aide au choix des prestataires</t>
  </si>
  <si>
    <t>Aide au choix des aménagements appropriés</t>
  </si>
  <si>
    <t>Evaluation des adaptations nécessaires du domicile</t>
  </si>
  <si>
    <t>Education thérapeutique à domicile</t>
  </si>
  <si>
    <t>Accès au restaurant de l'EHPAD</t>
  </si>
  <si>
    <t>Transmission des facteurs de risques détectés à la fonction de coordination</t>
  </si>
  <si>
    <t>Appels de convivialité</t>
  </si>
  <si>
    <t>Mettre en œuvre un plan d’accompagnement adapté aux besoins et ressources du bénéficiaire</t>
  </si>
  <si>
    <t xml:space="preserve">Le dispositif organise-t-il des sessions d’éducation thérapeutique ? </t>
  </si>
  <si>
    <t>Permettre la continuité du projet de vie du bénéficiaire</t>
  </si>
  <si>
    <t xml:space="preserve">Le dispositif propose-t-il des activités sociales et de loisirs ? </t>
  </si>
  <si>
    <t xml:space="preserve">Le dispositif propose-t-il un appui pratique aux bénéficiaires ? </t>
  </si>
  <si>
    <t>Proposer des services à destination des aidants</t>
  </si>
  <si>
    <t>Organiser et coordonner un plan de soins et d’accompagnement adaptés aux besoins du bénéficiaire</t>
  </si>
  <si>
    <t xml:space="preserve">Le dispositif coordonne-t-il les plans de soins et d’accompagnement des bénéficiaires ? </t>
  </si>
  <si>
    <t>Garantir un niveau de sécurité et de surveillance adapté</t>
  </si>
  <si>
    <t>Gérer les urgences</t>
  </si>
  <si>
    <t>Evaluer le logement du bénéficiaire</t>
  </si>
  <si>
    <t>Taux de couverture des services par le dispositif</t>
  </si>
  <si>
    <t>Producteur du service</t>
  </si>
  <si>
    <t xml:space="preserve">Délivrer une prise en charge soignante adaptée aux besoins du bénéficiaire </t>
  </si>
  <si>
    <t xml:space="preserve">Le dispositif propose-t-il la mise en œuvre du plan d’accompagnement ? </t>
  </si>
  <si>
    <t xml:space="preserve">Le dispositif propose-t-il des modalités d’accueil séquentiel ? </t>
  </si>
  <si>
    <t xml:space="preserve">Service obligatoire ? </t>
  </si>
  <si>
    <t>Service proposé par le dispositif ?</t>
  </si>
  <si>
    <t>Service inclus dans le contrat "dispositif - bénéficiaire" ?</t>
  </si>
  <si>
    <t>Taux de services produits par le dispositif</t>
  </si>
  <si>
    <t>Taux de services inclus dans le contrat "dispositif-bénéficiaire"</t>
  </si>
  <si>
    <t>Taux de services obligatoires dans l'offre de services du dispositif</t>
  </si>
  <si>
    <t>Information et maintien du lien avec les gestionnaires de cas du territoire (MAIA, CLIC, PTA...)</t>
  </si>
  <si>
    <t>Le dispositif aide-t-il le bénéficiaire dans ses démarches d’accès aux droits, aux soins et aux aides ?</t>
  </si>
  <si>
    <t>Assurer le pilotage du dispositif</t>
  </si>
  <si>
    <t>SERVICES</t>
  </si>
  <si>
    <t>Prestation</t>
  </si>
  <si>
    <t xml:space="preserve">Gestes au corps </t>
  </si>
  <si>
    <t>Gestion des repas</t>
  </si>
  <si>
    <t>Entretien du logement</t>
  </si>
  <si>
    <t>Accueil séquentiel de la personne en perte d'autonomie</t>
  </si>
  <si>
    <t>Santé au domicile</t>
  </si>
  <si>
    <t>Participation sociale</t>
  </si>
  <si>
    <t>Appui pratique</t>
  </si>
  <si>
    <t>Adaptation du logement</t>
  </si>
  <si>
    <t>Surveillance gériatrique</t>
  </si>
  <si>
    <t>Gestion des situations d'urgences</t>
  </si>
  <si>
    <t>Pilotage et support</t>
  </si>
  <si>
    <t>Participation sociale et appui pratique</t>
  </si>
  <si>
    <t xml:space="preserve">  Le dispositif mesure-t-il la satisfaction du bénéficiaire ?</t>
  </si>
  <si>
    <t>Le dispositif s’appuie-t-il sur des protocoles de prise en charge formalisés ?</t>
  </si>
  <si>
    <t>Quelles sont les situations couvertes par un protocole ?</t>
  </si>
  <si>
    <t>Le dispositif s’appuie-t-il sur des protocoles de transmissions d’informations formalisés ?</t>
  </si>
  <si>
    <t xml:space="preserve">Le dispositif mesure-t-il la qualité de vie du bénéficiaire ? </t>
  </si>
  <si>
    <t xml:space="preserve">  Le dispositif mesure-t-il la satisfaction de l'aidant ?</t>
  </si>
  <si>
    <t>Le dispositif mesure-t-il la qualité de vie de l'aidant ?</t>
  </si>
  <si>
    <t>Le dispositif mesure-t-il le niveau d'acceptabilité du dispositif par l'aidant ?</t>
  </si>
  <si>
    <t xml:space="preserve">  Le dispositif mesure-t-il la satisfaction des intervenants professionnels du dispositif ?</t>
  </si>
  <si>
    <t>Fin de vie</t>
  </si>
  <si>
    <t>Gestion des urgences à domicile</t>
  </si>
  <si>
    <t>Absence non-programmée de l’aidant</t>
  </si>
  <si>
    <t>Dégradation de l’état de santé</t>
  </si>
  <si>
    <t>Entre les intervenants</t>
  </si>
  <si>
    <t>Entre le dispositif et les aidants</t>
  </si>
  <si>
    <t>Entre les intervenants et la fonction de coordination</t>
  </si>
  <si>
    <t xml:space="preserve"> Le dispositif évalue-t-il l'amélioration ou le maintien de la qualité de vie du bénéficiaire ?</t>
  </si>
  <si>
    <t xml:space="preserve"> Le dispositif évalue-t-il l'amélioration ou le maintien de la qualité de vie de l'aidant ?</t>
  </si>
  <si>
    <t>Le dispositif mesure-t-il la qualité de vie au travail des intervenants professionnels du dispositif ?</t>
  </si>
  <si>
    <t>Gestes au corps (le jour de 6h à 21h)</t>
  </si>
  <si>
    <t>Gestes au corps (la nuit de 21h à 6h)</t>
  </si>
  <si>
    <t>Education thérapeutique et autres programmes d'accompagnement et de prévention</t>
  </si>
  <si>
    <t>Accompagnement de l'aidant</t>
  </si>
  <si>
    <t>Le dispositif délivre-t-il tout ou partie des soins prévus au plan de soins ?</t>
  </si>
  <si>
    <t/>
  </si>
  <si>
    <t>Les prestataires</t>
  </si>
  <si>
    <t>Quels sont les éléments justifiant le choix du territoire ?</t>
  </si>
  <si>
    <t xml:space="preserve"> Quelles sont les relations couvertes par ces protocoles ?</t>
  </si>
  <si>
    <t>Le dispositif joue-t-il un rôle de guichet unique ?</t>
  </si>
  <si>
    <t xml:space="preserve">Les ressources humaines : </t>
  </si>
  <si>
    <t>Profils</t>
  </si>
  <si>
    <t>Nombre d'ETP</t>
  </si>
  <si>
    <t>Unité d'œuvre</t>
  </si>
  <si>
    <t>Tarif de la prestation / de l'abonnement</t>
  </si>
  <si>
    <t>Repas au restaurant de l'EHPAD</t>
  </si>
  <si>
    <t xml:space="preserve">Prestation obligatoire ? </t>
  </si>
  <si>
    <t>Activités sociales et de loisirs hors du domicile (hors accueil de jour)</t>
  </si>
  <si>
    <t>Coût total des ressources humaines du dispostiif</t>
  </si>
  <si>
    <t xml:space="preserve">Coûts du système d'information </t>
  </si>
  <si>
    <t xml:space="preserve"> Retour d’hospitalisation</t>
  </si>
  <si>
    <t>Education thérapeutique</t>
  </si>
  <si>
    <t>Evaluation, mise en place, actualisation et suivi du plan de soins et du plan d'accompagnement</t>
  </si>
  <si>
    <t>Evaluation, mise en place et suivi</t>
  </si>
  <si>
    <t xml:space="preserve">Le dispositif évalue-t-il l'amélioration ou le maintien de la qualité de vie au travail des intervenants professionnels ? </t>
  </si>
  <si>
    <r>
      <rPr>
        <b/>
        <sz val="22"/>
        <color theme="1" tint="0.34998626667073579"/>
        <rFont val="Century Gothic"/>
        <family val="2"/>
      </rPr>
      <t>La nuit -</t>
    </r>
    <r>
      <rPr>
        <sz val="22"/>
        <color theme="1" tint="0.34998626667073579"/>
        <rFont val="Century Gothic"/>
        <family val="2"/>
      </rPr>
      <t xml:space="preserve"> Aide à la réalisation des actes de la vie quotidienne (hors aide à la prise des repas) (actes réalisés par l'auxiliaire de vie)</t>
    </r>
  </si>
  <si>
    <t>Détection des signes prédictifs de fragilité et autres syndromes gériatriques (hors syndrôme gériatrique cités ci-avant)</t>
  </si>
  <si>
    <t>Assistance à la réalisation de téléconsultations médicales</t>
  </si>
  <si>
    <t>Recensement, analyse et gestion des facteurs de risques détectés</t>
  </si>
  <si>
    <t>Organisation de staffs réguliers avec les intervenants prestataires</t>
  </si>
  <si>
    <t>Organisation de staffs réguliers avec les intervenants salariés (revue des bénéficiaires de toute la file active)</t>
  </si>
  <si>
    <r>
      <rPr>
        <sz val="22"/>
        <color theme="1" tint="0.34998626667073579"/>
        <rFont val="Century Gothic"/>
        <family val="2"/>
      </rPr>
      <t>Direction du dispositif</t>
    </r>
  </si>
  <si>
    <t>Animation des relations avec les intervenants paramédicaux de ville</t>
  </si>
  <si>
    <r>
      <t xml:space="preserve">Gestion budgétaire, financière et </t>
    </r>
    <r>
      <rPr>
        <sz val="22"/>
        <color theme="1" tint="0.34998626667073579"/>
        <rFont val="Century Gothic"/>
        <family val="2"/>
      </rPr>
      <t xml:space="preserve">comptable </t>
    </r>
  </si>
  <si>
    <t>Mise à disposition de véhicules aux personnels salariés</t>
  </si>
  <si>
    <t>Quelles sont les prestations gérées dans le cadre d'un guichet unique ?</t>
  </si>
  <si>
    <t xml:space="preserve">Coûts annuels des locaux </t>
  </si>
  <si>
    <t>Coûts annuels liés à la mise à disposition de véhicules</t>
  </si>
  <si>
    <t>Coûts annuels de la chambre d'accueil d'urgence</t>
  </si>
  <si>
    <t>Coûts de mise en place</t>
  </si>
  <si>
    <t>Coûts annuels (logiciels, maintenance, matériel…etc)</t>
  </si>
  <si>
    <t>Un plan d’accompagnement adapté aux besoins et ressources du bénéficiaire</t>
  </si>
  <si>
    <t>Une prise en charge soignante adaptée aux besoins du bénéficiaire</t>
  </si>
  <si>
    <t>Actes et soins de masso-kinésithérapie (réalisés par des personnels salariés des prestataires de services et/ou du dispositif)</t>
  </si>
  <si>
    <r>
      <rPr>
        <b/>
        <sz val="28"/>
        <color theme="0"/>
        <rFont val="Century Gothic"/>
        <family val="2"/>
      </rPr>
      <t>Les services d'accompagnement des aidants</t>
    </r>
  </si>
  <si>
    <t xml:space="preserve">Le dispositif propose-t-il un accompagnement aux aidants ? </t>
  </si>
  <si>
    <r>
      <t>L'</t>
    </r>
    <r>
      <rPr>
        <b/>
        <sz val="28"/>
        <color theme="0"/>
        <rFont val="Century Gothic"/>
        <family val="2"/>
      </rPr>
      <t>évaluation et l’adaptation du logement du bénéficiaire</t>
    </r>
  </si>
  <si>
    <t>Le dispositif propose-t-il une évaluation et une aide à l'adaptation du logement ?</t>
  </si>
  <si>
    <t>L'organisation et la coordination des plans de soins et d’accompagnement adaptés aux besoins du bénéficiaire</t>
  </si>
  <si>
    <t xml:space="preserve">La surveillance et la sécurité à domicile </t>
  </si>
  <si>
    <t xml:space="preserve">Le dispositif propose-t-il des fonctions garantissant un niveau de surveillance et de sécurité adapté ? </t>
  </si>
  <si>
    <t>La gestion des urgences</t>
  </si>
  <si>
    <r>
      <rPr>
        <b/>
        <sz val="28"/>
        <color theme="0"/>
        <rFont val="Century Gothic"/>
        <family val="2"/>
      </rPr>
      <t>Le pilotage de l'activité</t>
    </r>
  </si>
  <si>
    <t>Quelles sont les fonctions de pilotage de l'activité assurées par le dispositif ?</t>
  </si>
  <si>
    <t>Exploitation et maintenance du système d'information</t>
  </si>
  <si>
    <t>Coût annuel de la prestation / de l'abonnement</t>
  </si>
  <si>
    <t>Aide à la réalisation des actes de la vie quotidienne (hors plan d'aide APA)</t>
  </si>
  <si>
    <t>Actes et soins de psychomotricité (réalisés par des personnels salariés des prestataires de services et/ou du dispositif)</t>
  </si>
  <si>
    <t>Actes et soins d'orthophonie (réalisés par des personnels salariés des prestataires de services et/ou du dispositif)</t>
  </si>
  <si>
    <t>Consultations de psychologie (réalisées par des personnels salariés des prestataires de services et/ou du dispositif)</t>
  </si>
  <si>
    <t>Actes d'ergothérapie (hors évaluation du logement - réalisés par des personnels salariés des prestataires de services et/ou du dispositif)</t>
  </si>
  <si>
    <t>Actes, soins et prestations de pédicurie-podologie (réalisés par des personnels salariés des prestataires de services et/ou du dispositif)</t>
  </si>
  <si>
    <t>Détection des risques de chutes</t>
  </si>
  <si>
    <t>Détection des risques de dénutrition</t>
  </si>
  <si>
    <t>Détection des risques de troubles cognitifs</t>
  </si>
  <si>
    <t>Détection des risques de iatrogénie médicamentause</t>
  </si>
  <si>
    <t>Fourniture des repas</t>
  </si>
  <si>
    <t>Effectif</t>
  </si>
  <si>
    <t>Coût ETP annuel chargé financé par le dispositif</t>
  </si>
  <si>
    <t>Le portage du dispositif</t>
  </si>
  <si>
    <t>Les acteurs du dispositif</t>
  </si>
  <si>
    <t>Le territoire du dispositif</t>
  </si>
  <si>
    <t>Les objectifs du dispositif</t>
  </si>
  <si>
    <t xml:space="preserve">Quel est le territoire d'intervention du dispositif ? </t>
  </si>
  <si>
    <t xml:space="preserve">Quels sont les objectifs du dispositif ? A quels besoins est-t-il destiné à répondre ? </t>
  </si>
  <si>
    <t>Quels sont les bénéficiaires ciblés par le dispositif ?</t>
  </si>
  <si>
    <t xml:space="preserve">Quels sont les critères d'inclusion des bénéficiaires dans le dispositif ? </t>
  </si>
  <si>
    <t xml:space="preserve">Quels sont les critères d'exclusion des bénéficiaires dans le dispositif ? </t>
  </si>
  <si>
    <t xml:space="preserve">Quels sont les critères de sortie des bénéficiaires du dispostif ? </t>
  </si>
  <si>
    <t>Le modèle de tarification du dispositif</t>
  </si>
  <si>
    <t>Gestes au corps - hors plan APA</t>
  </si>
  <si>
    <t>Tarif horaire</t>
  </si>
  <si>
    <t>Tarif de la prestation</t>
  </si>
  <si>
    <t>Tarif unitaire du repas</t>
  </si>
  <si>
    <t>Tarif horaire / tarif de la prestation</t>
  </si>
  <si>
    <t>Tarif au kilomètre</t>
  </si>
  <si>
    <t>Tarif de la prestation / abonnement</t>
  </si>
  <si>
    <t xml:space="preserve"> Quelles sont les sources de financement hors-droit commun du dispositif ? </t>
  </si>
  <si>
    <t>Montant du financement annuel prévisionnel du dispositif</t>
  </si>
  <si>
    <t>Montant total des autres postes de coûts</t>
  </si>
  <si>
    <t xml:space="preserve">Quels sont les coûts fixes du dispositif non-financés par le droit commun ? </t>
  </si>
  <si>
    <t xml:space="preserve">Quels sont les moyens mis en œuvre pour la transmission formalisée des informations ? En cas d'usage d'outils numériques, est-ce une solution propriétaire ou une solution du marché ? </t>
  </si>
  <si>
    <t>Détection des situations de iatrogénie médicamenteuse</t>
  </si>
  <si>
    <t>Autres postes de coûts</t>
  </si>
  <si>
    <t>Fourniture de repas à domicile (hors plan d'aide APA)</t>
  </si>
  <si>
    <t xml:space="preserve">Quels sont les tarifs des prestations du dispositif non-financées par le droit commun ? </t>
  </si>
  <si>
    <t xml:space="preserve">Le dispositif a-t-il mis en place une politique de formation du personnel ?  </t>
  </si>
  <si>
    <t>En amont de la mise en œuvre du projet</t>
  </si>
  <si>
    <t>En  formation continue</t>
  </si>
  <si>
    <t xml:space="preserve">Quels sont les formations mise en œuvre ? </t>
  </si>
  <si>
    <t>Liste producteurs</t>
  </si>
  <si>
    <t>DISPOSITIF</t>
  </si>
  <si>
    <t>ETS OU SCES DU PORTEUR</t>
  </si>
  <si>
    <t>PRESTATAIRE</t>
  </si>
  <si>
    <t>MIXTE DISPOSITIF - ETS OU SCES DU PORTEUR</t>
  </si>
  <si>
    <t>MIXTE DISPOSITIF - PRESTATAIRE</t>
  </si>
  <si>
    <t>MIXTE ETS OU SCES DU PORTEUR - PRESTATAIRE</t>
  </si>
  <si>
    <r>
      <t xml:space="preserve">Outil d'analyse </t>
    </r>
    <r>
      <rPr>
        <b/>
        <u/>
        <sz val="24"/>
        <color theme="0"/>
        <rFont val="Century Gothic"/>
        <family val="2"/>
      </rPr>
      <t>d'un projet de dispositif</t>
    </r>
  </si>
  <si>
    <t>La file active du dispositif</t>
  </si>
  <si>
    <r>
      <rPr>
        <b/>
        <sz val="22"/>
        <color theme="1" tint="0.34998626667073579"/>
        <rFont val="Century Gothic"/>
        <family val="2"/>
      </rPr>
      <t xml:space="preserve">La nuit </t>
    </r>
    <r>
      <rPr>
        <sz val="22"/>
        <color theme="1" tint="0.34998626667073579"/>
        <rFont val="Century Gothic"/>
        <family val="2"/>
      </rPr>
      <t>-Aide à la réalisation des actes de la vie quotidienne (hors aide à la prise des repas) (actes réalisés par l'IDE ou délégués à l'aide-soignante)</t>
    </r>
  </si>
  <si>
    <t>Taux de services produits par le dispositif / services proposés</t>
  </si>
  <si>
    <t>La continuité du projet de vie du bénéficiaire</t>
  </si>
  <si>
    <t>Conseil du bénéficiaire dans la constitution de son dossier d'aides relatives à l'adaptation du logement</t>
  </si>
  <si>
    <r>
      <rPr>
        <sz val="22"/>
        <color theme="1" tint="0.34998626667073579"/>
        <rFont val="Century Gothic"/>
        <family val="2"/>
      </rPr>
      <t>Aide aux démarches administratives</t>
    </r>
    <r>
      <rPr>
        <sz val="22"/>
        <color rgb="FFFF0000"/>
        <rFont val="Century Gothic"/>
        <family val="2"/>
      </rPr>
      <t xml:space="preserve"> </t>
    </r>
    <r>
      <rPr>
        <sz val="22"/>
        <color theme="1" tint="0.34998626667073579"/>
        <rFont val="Century Gothic"/>
        <family val="2"/>
      </rPr>
      <t>relatives à l'adaptation du logement</t>
    </r>
  </si>
  <si>
    <t>Convergence et suivi consolidé des plans d'accompagnement, de soins et du projet de vie</t>
  </si>
  <si>
    <t>Détection des facteurs de risques de troubles cognitifs</t>
  </si>
  <si>
    <t xml:space="preserve">Détection des signes de fragilités ou autres syndromes gériatriques </t>
  </si>
  <si>
    <t>Présentation du dispositif aux bénéficiaires potentiels et à leur entourage</t>
  </si>
  <si>
    <t>Autres services rendus par le dispositif</t>
  </si>
  <si>
    <t>Le dispositif assure-t-il la gestion des situations d'urgence ?</t>
  </si>
  <si>
    <t>Fourniture d'outils de communication (aux bénéficiaires et/ou aux intervenants)</t>
  </si>
  <si>
    <r>
      <rPr>
        <i/>
        <u/>
        <sz val="24"/>
        <color theme="1" tint="0.34998626667073579"/>
        <rFont val="Century Gothic"/>
        <family val="2"/>
      </rPr>
      <t>Si oui</t>
    </r>
    <r>
      <rPr>
        <i/>
        <sz val="24"/>
        <color theme="1" tint="0.34998626667073579"/>
        <rFont val="Century Gothic"/>
        <family val="2"/>
      </rPr>
      <t>, comment le fait-il et à quelle fréquence ? (Joindre le questionnaire au dossier)</t>
    </r>
  </si>
  <si>
    <t>Le dispositif mesure-t-il le niveau d'acceptabilité du dispositif par le bénéficiaire ?</t>
  </si>
  <si>
    <t>Total des coûts fixes</t>
  </si>
  <si>
    <t>Coûts fixes</t>
  </si>
  <si>
    <t>Ressources humaines</t>
  </si>
  <si>
    <t>Autres coûts fixes</t>
  </si>
  <si>
    <t>Prestations obligatoires</t>
  </si>
  <si>
    <t>Montant total des financements des prestations obligatoires</t>
  </si>
  <si>
    <t>Le tarif inclut-il l'APA ?</t>
  </si>
  <si>
    <r>
      <rPr>
        <b/>
        <sz val="22"/>
        <color theme="1" tint="0.34998626667073579"/>
        <rFont val="Century Gothic"/>
        <family val="2"/>
      </rPr>
      <t xml:space="preserve">Le jour - </t>
    </r>
    <r>
      <rPr>
        <sz val="22"/>
        <color theme="1" tint="0.34998626667073579"/>
        <rFont val="Century Gothic"/>
        <family val="2"/>
      </rPr>
      <t>Aide à la réalisation des actes de la vie quotidienne (hors aide à la prise des repas) (actes réalisés par l'auxiliaire de vie)*</t>
    </r>
  </si>
  <si>
    <r>
      <rPr>
        <b/>
        <sz val="22"/>
        <color theme="1" tint="0.34998626667073579"/>
        <rFont val="Century Gothic"/>
        <family val="2"/>
      </rPr>
      <t xml:space="preserve">Le jour - </t>
    </r>
    <r>
      <rPr>
        <sz val="22"/>
        <color theme="1" tint="0.34998626667073579"/>
        <rFont val="Century Gothic"/>
        <family val="2"/>
      </rPr>
      <t>Aide à la réalisation des actes de la vie quotidienne (hors aide à la prise des repas) (actes réalisés par l'IDE ou délégués à l'aide-soignante)*</t>
    </r>
  </si>
  <si>
    <t>Petits travaux et maintenance*</t>
  </si>
  <si>
    <t>Garde itinérante de jour*</t>
  </si>
  <si>
    <t>Garde itinérante de nuit*</t>
  </si>
  <si>
    <t>Transport vers le lieu d'accueil - hors accueil de jour (domicile-structure)*</t>
  </si>
  <si>
    <t>Soins techniques infirmiers*</t>
  </si>
  <si>
    <t>Transport lié à des prestations de soins, de maintien ou de développement des capacités fonctionnelles*</t>
  </si>
  <si>
    <t>Appels de convivialité*</t>
  </si>
  <si>
    <t>Services de conciergerie et d'organisation d'autres services (coiffeur, esthéticienne,…)*</t>
  </si>
  <si>
    <t>Evaluation des adaptations nécessaires du domicile*</t>
  </si>
  <si>
    <t>Fourniture de matériel pour sécuriser le domicile*</t>
  </si>
  <si>
    <t>Organisation et suivi des rendez-vous médicaux et paramédicaux de ville (prise de rendez-vous, suivi du planning,…)*</t>
  </si>
  <si>
    <t>Organisation des interventions*</t>
  </si>
  <si>
    <t>Orientation vers les ressources sanitaires, médico-sociales et sociales *</t>
  </si>
  <si>
    <t>Orientation dans les démarches administratives d'accès aux droits, aux soins et aux aides*</t>
  </si>
  <si>
    <t>Détection des facteurs de risques  de chutes*</t>
  </si>
  <si>
    <t>Visites de surveillance à domicile*</t>
  </si>
  <si>
    <t>Détection des facteurs de risques de dénutrition*</t>
  </si>
  <si>
    <t>Organisation de la levée de doute*</t>
  </si>
  <si>
    <t>Intervention au domicile pour réaliser la levée de doute*</t>
  </si>
  <si>
    <t>Astreinte en 24/7*</t>
  </si>
  <si>
    <t>Accueil temporaire d'urgence (chambre d'accueil)*</t>
  </si>
  <si>
    <t xml:space="preserve">Quelle est votre grille de tarifs ? </t>
  </si>
  <si>
    <t>3  - ORGANISER UNE PRISE EN CHARGE MAITRISEE DE LA PERTE D'AUTONOMIE A DOMICILE</t>
  </si>
  <si>
    <t>2  - ORGANISER UNE PRISE EN CHARGE ADAPTEE DE LA PERTE D'AUTONOMIE A DOMICILE</t>
  </si>
  <si>
    <t>1 - CARTE D'IDENTITE DU DISPOSITIF</t>
  </si>
  <si>
    <t xml:space="preserve">Les services suivis d'un * sont les services pour lesquels une définition complémentaire est fournie en annexe du guide d'utilisation. </t>
  </si>
  <si>
    <t>Financeur 1</t>
  </si>
  <si>
    <t>Financeur 2</t>
  </si>
  <si>
    <t>Financeur 3</t>
  </si>
  <si>
    <t>Financeur 4</t>
  </si>
  <si>
    <t>Autres coûts variables</t>
  </si>
  <si>
    <t>5.1</t>
  </si>
  <si>
    <t>5.2</t>
  </si>
  <si>
    <t>5.3</t>
  </si>
  <si>
    <t>TOTAL GENERAL</t>
  </si>
  <si>
    <t>Montant des financement alloués (si pas de destination précise)</t>
  </si>
  <si>
    <t>Montant total des financements des coûts fixes</t>
  </si>
  <si>
    <t>Source de financement</t>
  </si>
  <si>
    <t xml:space="preserve">Les autres coûts du dispositif : </t>
  </si>
  <si>
    <t>Financeur 5</t>
  </si>
  <si>
    <t>Montant du financement annuel / bénéficiaire</t>
  </si>
  <si>
    <t>Financement total annuel / bénéficiaire</t>
  </si>
  <si>
    <t xml:space="preserve">Synthèse </t>
  </si>
  <si>
    <r>
      <rPr>
        <b/>
        <i/>
        <sz val="20"/>
        <color theme="0"/>
        <rFont val="Century Gothic"/>
        <family val="2"/>
      </rPr>
      <t>Mars 2019</t>
    </r>
    <r>
      <rPr>
        <b/>
        <sz val="24"/>
        <color theme="0"/>
        <rFont val="Century Gothic"/>
        <family val="2"/>
      </rPr>
      <t xml:space="preserve">
CNSA - DGCS
Outil d'analyse multidimensionnelle d'un dispositif renforcé pour le soutien à domicile de personnes âgées en perte d’autonomie</t>
    </r>
  </si>
  <si>
    <t xml:space="preserve">Le dispositif mobilise-t-il du personnel dont le coût salarial est financé par ailleurs ? Si oui, de quels profils s'agit-il ? </t>
  </si>
  <si>
    <t xml:space="preserve">Les charges de personnel à renseigner ci-après sont celles du personnel salarié du dispositif ou mis à disposition par une autre organisation mais faisant l'objet d'une ligne budgétaire pour le dispositif. </t>
  </si>
  <si>
    <t>1.1</t>
  </si>
  <si>
    <t>1.2</t>
  </si>
  <si>
    <t>1.3</t>
  </si>
  <si>
    <t>1.4</t>
  </si>
  <si>
    <t>1.5</t>
  </si>
  <si>
    <t>1.6</t>
  </si>
  <si>
    <t>1.7</t>
  </si>
  <si>
    <t xml:space="preserve">4 - SATISTFACTION </t>
  </si>
  <si>
    <t>5 - COUTS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</si>
  <si>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</si>
  <si>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</si>
  <si>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</si>
  <si>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</si>
  <si>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</si>
  <si>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</si>
  <si>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</si>
  <si>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</si>
  <si>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</si>
  <si>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</si>
  <si>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</si>
  <si>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</si>
  <si>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</si>
  <si>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</si>
  <si>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4.1</t>
  </si>
  <si>
    <t>4.2</t>
  </si>
  <si>
    <t>4.3</t>
  </si>
  <si>
    <t>5.4</t>
  </si>
  <si>
    <r>
      <rPr>
        <b/>
        <sz val="24"/>
        <color theme="5" tint="-0.249977111117893"/>
        <rFont val="Century Gothic"/>
        <family val="2"/>
      </rPr>
      <t>Qui est le porteur du dispositif ?</t>
    </r>
    <r>
      <rPr>
        <b/>
        <sz val="24"/>
        <color rgb="FF31859B"/>
        <rFont val="Century Gothic"/>
        <family val="2"/>
      </rPr>
      <t xml:space="preserve"> </t>
    </r>
    <r>
      <rPr>
        <b/>
        <sz val="20"/>
        <color rgb="FF31859B"/>
        <rFont val="Century Gothic"/>
        <family val="2"/>
      </rPr>
      <t xml:space="preserve">
</t>
    </r>
    <r>
      <rPr>
        <i/>
        <sz val="20"/>
        <rFont val="Century Gothic"/>
        <family val="2"/>
      </rPr>
      <t>(Dénomination, service de soins ou d'aide et/ou établissement, statut juridique)</t>
    </r>
  </si>
  <si>
    <r>
      <rPr>
        <b/>
        <sz val="24"/>
        <color theme="5" tint="-0.249977111117893"/>
        <rFont val="Century Gothic"/>
        <family val="2"/>
      </rPr>
      <t xml:space="preserve">Nombre de places cible </t>
    </r>
  </si>
  <si>
    <r>
      <rPr>
        <b/>
        <sz val="24"/>
        <color theme="5" tint="-0.249977111117893"/>
        <rFont val="Century Gothic"/>
        <family val="2"/>
      </rPr>
      <t xml:space="preserve">Quels sont les prestataires de services intervenant dans le dispositif ? </t>
    </r>
    <r>
      <rPr>
        <i/>
        <sz val="20"/>
        <color rgb="FF31859B"/>
        <rFont val="Century Gothic"/>
        <family val="2"/>
      </rPr>
      <t xml:space="preserve">
</t>
    </r>
    <r>
      <rPr>
        <i/>
        <sz val="20"/>
        <rFont val="Century Gothic"/>
        <family val="2"/>
      </rPr>
      <t>(Dénomination, type d'acteur - ex service de soins, d'aide, établissement - statut juridique, rôle dans le dispositif)</t>
    </r>
  </si>
  <si>
    <r>
      <rPr>
        <b/>
        <sz val="24"/>
        <color theme="5" tint="-0.249977111117893"/>
        <rFont val="Century Gothic"/>
        <family val="2"/>
      </rPr>
      <t xml:space="preserve">Quels sont les partenariats et les coopérations mis en place par le dispositif ? </t>
    </r>
    <r>
      <rPr>
        <b/>
        <sz val="24"/>
        <color rgb="FF31859B"/>
        <rFont val="Century Gothic"/>
        <family val="2"/>
      </rPr>
      <t xml:space="preserve">
</t>
    </r>
    <r>
      <rPr>
        <sz val="20"/>
        <rFont val="Century Gothic"/>
        <family val="2"/>
      </rPr>
      <t>(Dénomination, type d'acteur - ex service de soins, d'aide, établissement, association - statut juridique, rôle dans le dispositif)</t>
    </r>
  </si>
  <si>
    <r>
      <rPr>
        <b/>
        <sz val="24"/>
        <color theme="5" tint="-0.249977111117893"/>
        <rFont val="Century Gothic"/>
        <family val="2"/>
      </rPr>
      <t xml:space="preserve">Les profils type de bénéficiaires devant constituer la file active du dispositif ont-ils-été qualifiés ? Si, oui sur la base de quels critères </t>
    </r>
    <r>
      <rPr>
        <sz val="24"/>
        <rFont val="Century Gothic"/>
        <family val="2"/>
      </rPr>
      <t xml:space="preserve">(Ex : GIR, troubles cognitifs, présence d'un aidant...) ? </t>
    </r>
    <r>
      <rPr>
        <b/>
        <sz val="24"/>
        <color theme="5" tint="-0.249977111117893"/>
        <rFont val="Century Gothic"/>
        <family val="2"/>
      </rPr>
      <t xml:space="preserve">Des projections de la file active ont-elles été réalisées ? </t>
    </r>
  </si>
  <si>
    <r>
      <rPr>
        <b/>
        <sz val="24"/>
        <color theme="5" tint="-0.249977111117893"/>
        <rFont val="Century Gothic"/>
        <family val="2"/>
      </rPr>
      <t xml:space="preserve">Quel est le modèle de tarification des services rendus par le dispositif ? </t>
    </r>
    <r>
      <rPr>
        <b/>
        <sz val="24"/>
        <color rgb="FF31859B"/>
        <rFont val="Century Gothic"/>
        <family val="2"/>
      </rPr>
      <t xml:space="preserve">
</t>
    </r>
    <r>
      <rPr>
        <i/>
        <sz val="20"/>
        <rFont val="Century Gothic"/>
        <family val="2"/>
      </rPr>
      <t xml:space="preserve">(Ex : Tarif unique par bénéficiaire quel que soit le profil, tarif différencié selon le profil des bénéficiaires) </t>
    </r>
  </si>
  <si>
    <r>
      <t xml:space="preserve">Comment le respect des protocoles est-il évalué ? </t>
    </r>
    <r>
      <rPr>
        <i/>
        <sz val="20"/>
        <rFont val="Century Gothic"/>
        <family val="2"/>
      </rPr>
      <t>(Audit de dossiers, audit de pratiques, réunions de staff, etc)</t>
    </r>
  </si>
  <si>
    <t>La population cible du dispositif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</si>
</sst>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8" x14ac:knownFonts="1">
    <font>
      <sz val="11"/>
      <color theme="1"/>
      <name val="Calibri"/>
      <family val="2"/>
      <scheme val="minor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0.5"/>
      <name val="Century Gothic"/>
      <family val="2"/>
    </font>
    <font>
      <b/>
      <sz val="10.5"/>
      <color theme="1"/>
      <name val="Century Gothic"/>
      <family val="2"/>
    </font>
    <font>
      <b/>
      <sz val="10.5"/>
      <color theme="0"/>
      <name val="Century Gothic"/>
      <family val="2"/>
    </font>
    <font>
      <b/>
      <sz val="12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sz val="12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0.5"/>
      <color theme="1"/>
      <name val="Century Gothic"/>
      <family val="2"/>
    </font>
    <font>
      <b/>
      <sz val="14"/>
      <color rgb="FF31859B"/>
      <name val="Century Gothic"/>
      <family val="2"/>
    </font>
    <font>
      <b/>
      <sz val="14"/>
      <color theme="1" tint="0.34998626667073579"/>
      <name val="Century Gothic"/>
      <family val="2"/>
    </font>
    <font>
      <b/>
      <sz val="14"/>
      <color rgb="FF48ACC6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6"/>
      <color theme="0"/>
      <name val="Century Gothic"/>
      <family val="2"/>
    </font>
    <font>
      <sz val="16"/>
      <color theme="1" tint="0.34998626667073579"/>
      <name val="Century Gothic"/>
      <family val="2"/>
    </font>
    <font>
      <b/>
      <sz val="16"/>
      <color rgb="FF31859B"/>
      <name val="Century Gothic"/>
      <family val="2"/>
    </font>
    <font>
      <b/>
      <sz val="16"/>
      <color theme="1" tint="0.34998626667073579"/>
      <name val="Century Gothic"/>
      <family val="2"/>
    </font>
    <font>
      <sz val="16"/>
      <color theme="1"/>
      <name val="Calibri"/>
      <family val="2"/>
      <scheme val="minor"/>
    </font>
    <font>
      <i/>
      <sz val="16"/>
      <name val="Century Gothic"/>
      <family val="2"/>
    </font>
    <font>
      <i/>
      <sz val="16"/>
      <color theme="0"/>
      <name val="Century Gothic"/>
      <family val="2"/>
    </font>
    <font>
      <i/>
      <sz val="16"/>
      <color theme="1" tint="0.34998626667073579"/>
      <name val="Century Gothic"/>
      <family val="2"/>
    </font>
    <font>
      <sz val="16"/>
      <color theme="0"/>
      <name val="Century Gothic"/>
      <family val="2"/>
    </font>
    <font>
      <sz val="16"/>
      <color theme="1"/>
      <name val="Century Gothic"/>
      <family val="2"/>
    </font>
    <font>
      <i/>
      <sz val="14"/>
      <color theme="1" tint="0.34998626667073579"/>
      <name val="Century Gothic"/>
      <family val="2"/>
    </font>
    <font>
      <sz val="12"/>
      <color theme="1"/>
      <name val="Century Gothic"/>
      <family val="2"/>
    </font>
    <font>
      <i/>
      <sz val="14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entury Gothic"/>
      <family val="2"/>
    </font>
    <font>
      <b/>
      <sz val="18"/>
      <color theme="1" tint="0.34998626667073579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theme="1"/>
      <name val="Calibri"/>
      <family val="2"/>
      <scheme val="minor"/>
    </font>
    <font>
      <sz val="18"/>
      <color rgb="FFFF0000"/>
      <name val="Century Gothic"/>
      <family val="2"/>
    </font>
    <font>
      <b/>
      <sz val="28"/>
      <color theme="0"/>
      <name val="Century Gothic"/>
      <family val="2"/>
    </font>
    <font>
      <b/>
      <sz val="22"/>
      <color theme="0"/>
      <name val="Century Gothic"/>
      <family val="2"/>
    </font>
    <font>
      <b/>
      <sz val="20"/>
      <color theme="0"/>
      <name val="Century Gothic"/>
      <family val="2"/>
    </font>
    <font>
      <b/>
      <sz val="30"/>
      <color theme="0"/>
      <name val="Century Gothic"/>
      <family val="2"/>
    </font>
    <font>
      <b/>
      <sz val="20"/>
      <color rgb="FF31859B"/>
      <name val="Century Gothic"/>
      <family val="2"/>
    </font>
    <font>
      <b/>
      <sz val="24"/>
      <color rgb="FF31859B"/>
      <name val="Century Gothic"/>
      <family val="2"/>
    </font>
    <font>
      <sz val="20"/>
      <color theme="1"/>
      <name val="Calibri"/>
      <family val="2"/>
      <scheme val="minor"/>
    </font>
    <font>
      <sz val="20"/>
      <color theme="1" tint="0.34998626667073579"/>
      <name val="Century Gothic"/>
      <family val="2"/>
    </font>
    <font>
      <sz val="30"/>
      <color theme="1"/>
      <name val="Century Gothic"/>
      <family val="2"/>
    </font>
    <font>
      <sz val="30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16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sz val="22"/>
      <color theme="1" tint="0.34998626667073579"/>
      <name val="Century Gothic"/>
      <family val="2"/>
    </font>
    <font>
      <i/>
      <sz val="24"/>
      <color theme="0"/>
      <name val="Century Gothic"/>
      <family val="2"/>
    </font>
    <font>
      <sz val="24"/>
      <color theme="1" tint="0.34998626667073579"/>
      <name val="Century Gothic"/>
      <family val="2"/>
    </font>
    <font>
      <sz val="28"/>
      <color theme="1" tint="0.34998626667073579"/>
      <name val="Century Gothic"/>
      <family val="2"/>
    </font>
    <font>
      <sz val="28"/>
      <color theme="1"/>
      <name val="Calibri"/>
      <family val="2"/>
      <scheme val="minor"/>
    </font>
    <font>
      <sz val="28"/>
      <color theme="1"/>
      <name val="Century Gothic"/>
      <family val="2"/>
    </font>
    <font>
      <u/>
      <sz val="14"/>
      <color theme="1"/>
      <name val="Century Gothic"/>
      <family val="2"/>
    </font>
    <font>
      <sz val="28"/>
      <name val="Century Gothic"/>
      <family val="2"/>
    </font>
    <font>
      <i/>
      <sz val="20"/>
      <color rgb="FF31859B"/>
      <name val="Century Gothic"/>
      <family val="2"/>
    </font>
    <font>
      <i/>
      <sz val="22"/>
      <color theme="1" tint="0.34998626667073579"/>
      <name val="Century Gothic"/>
      <family val="2"/>
    </font>
    <font>
      <sz val="22"/>
      <color theme="1"/>
      <name val="Century Gothic"/>
      <family val="2"/>
    </font>
    <font>
      <b/>
      <sz val="24"/>
      <color theme="0"/>
      <name val="Century Gothic"/>
      <family val="2"/>
    </font>
    <font>
      <b/>
      <sz val="24"/>
      <name val="Century Gothic"/>
      <family val="2"/>
    </font>
    <font>
      <sz val="24"/>
      <color theme="1"/>
      <name val="Century Gothic"/>
      <family val="2"/>
    </font>
    <font>
      <i/>
      <sz val="24"/>
      <color theme="1" tint="0.34998626667073579"/>
      <name val="Century Gothic"/>
      <family val="2"/>
    </font>
    <font>
      <sz val="20"/>
      <color theme="0"/>
      <name val="Century Gothic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entury Gothic"/>
      <family val="2"/>
    </font>
    <font>
      <b/>
      <sz val="22"/>
      <color theme="1"/>
      <name val="Century Gothic"/>
      <family val="2"/>
    </font>
    <font>
      <b/>
      <sz val="28"/>
      <color theme="0"/>
      <name val="Century Gothic"/>
      <family val="1"/>
    </font>
    <font>
      <sz val="22"/>
      <color rgb="FFFF0000"/>
      <name val="Century Gothic"/>
      <family val="2"/>
    </font>
    <font>
      <b/>
      <sz val="22"/>
      <name val="Century Gothic"/>
      <family val="2"/>
    </font>
    <font>
      <i/>
      <u/>
      <sz val="24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24"/>
      <color theme="0"/>
      <name val="Century Gothic"/>
      <family val="2"/>
    </font>
    <font>
      <b/>
      <i/>
      <sz val="20"/>
      <color theme="0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entury Gothic"/>
      <family val="2"/>
    </font>
    <font>
      <b/>
      <sz val="22"/>
      <color rgb="FF548235"/>
      <name val="Century Gothic"/>
      <family val="2"/>
    </font>
    <font>
      <sz val="18"/>
      <color theme="1" tint="0.34998626667073579"/>
      <name val="Century Gothic"/>
      <family val="2"/>
    </font>
    <font>
      <sz val="14"/>
      <name val="Calibri"/>
      <family val="2"/>
      <scheme val="minor"/>
    </font>
    <font>
      <sz val="22"/>
      <name val="Century Gothic"/>
      <family val="2"/>
    </font>
    <font>
      <b/>
      <sz val="26"/>
      <color theme="0"/>
      <name val="Century Gothic"/>
      <family val="2"/>
    </font>
    <font>
      <b/>
      <sz val="22"/>
      <name val="Calibri"/>
      <family val="2"/>
      <scheme val="minor"/>
    </font>
    <font>
      <b/>
      <sz val="24"/>
      <color theme="9" tint="-0.249977111117893"/>
      <name val="Century Gothic"/>
      <family val="2"/>
    </font>
    <font>
      <i/>
      <sz val="20"/>
      <name val="Century Gothic"/>
      <family val="2"/>
    </font>
    <font>
      <b/>
      <sz val="20"/>
      <color theme="5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sz val="24"/>
      <name val="Century Gothic"/>
      <family val="2"/>
    </font>
    <font>
      <sz val="16"/>
      <color theme="5" tint="-0.249977111117893"/>
      <name val="Century Gothic"/>
      <family val="2"/>
    </font>
    <font>
      <b/>
      <sz val="24"/>
      <color theme="7" tint="-0.249977111117893"/>
      <name val="Century Gothic"/>
      <family val="2"/>
    </font>
    <font>
      <b/>
      <sz val="24"/>
      <color rgb="FF7C5074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59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8ACC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C5074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1" fillId="0" borderId="0" applyFont="0" applyFill="0" applyBorder="0" applyAlignment="0" applyProtection="0"/>
    <xf numFmtId="9" fontId="91" fillId="0" borderId="0" applyFont="0" applyFill="0" applyBorder="0" applyAlignment="0" applyProtection="0"/>
  </cellStyleXfs>
  <cellXfs count="495">
    <xf numFmtId="0" fontId="0" fillId="0" borderId="0" xfId="0"/>
    <xf numFmtId="0" fontId="2" fillId="2" borderId="0" xfId="0" applyFont="1" applyFill="1"/>
    <xf numFmtId="0" fontId="2" fillId="2" borderId="0" xfId="0" quotePrefix="1" applyFont="1" applyFill="1"/>
    <xf numFmtId="0" fontId="2" fillId="2" borderId="0" xfId="0" applyFont="1" applyFill="1" applyBorder="1"/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0" xfId="0" applyFill="1"/>
    <xf numFmtId="0" fontId="2" fillId="5" borderId="2" xfId="0" applyFont="1" applyFill="1" applyBorder="1"/>
    <xf numFmtId="0" fontId="5" fillId="2" borderId="0" xfId="0" applyFont="1" applyFill="1"/>
    <xf numFmtId="0" fontId="14" fillId="2" borderId="0" xfId="0" applyFont="1" applyFill="1"/>
    <xf numFmtId="0" fontId="10" fillId="2" borderId="0" xfId="0" quotePrefix="1" applyFont="1" applyFill="1" applyAlignment="1">
      <alignment vertical="center"/>
    </xf>
    <xf numFmtId="0" fontId="10" fillId="2" borderId="0" xfId="0" quotePrefix="1" applyFont="1" applyFill="1" applyAlignment="1">
      <alignment horizontal="left" vertical="center"/>
    </xf>
    <xf numFmtId="0" fontId="13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 readingOrder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3" fillId="2" borderId="0" xfId="0" quotePrefix="1" applyFont="1" applyFill="1" applyAlignment="1">
      <alignment horizontal="left" wrapText="1" indent="4"/>
    </xf>
    <xf numFmtId="0" fontId="14" fillId="0" borderId="0" xfId="0" applyFont="1"/>
    <xf numFmtId="0" fontId="14" fillId="2" borderId="0" xfId="0" applyFont="1" applyFill="1" applyBorder="1"/>
    <xf numFmtId="0" fontId="14" fillId="0" borderId="0" xfId="0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2" borderId="0" xfId="0" quotePrefix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0" fillId="2" borderId="0" xfId="0" quotePrefix="1" applyFont="1" applyFill="1" applyBorder="1" applyAlignment="1">
      <alignment vertical="center"/>
    </xf>
    <xf numFmtId="0" fontId="4" fillId="6" borderId="12" xfId="0" quotePrefix="1" applyFont="1" applyFill="1" applyBorder="1" applyAlignment="1">
      <alignment horizontal="left" vertical="center" wrapText="1" indent="1"/>
    </xf>
    <xf numFmtId="0" fontId="9" fillId="2" borderId="16" xfId="0" quotePrefix="1" applyFont="1" applyFill="1" applyBorder="1" applyAlignment="1">
      <alignment vertical="center"/>
    </xf>
    <xf numFmtId="0" fontId="9" fillId="2" borderId="17" xfId="0" quotePrefix="1" applyFont="1" applyFill="1" applyBorder="1" applyAlignment="1">
      <alignment vertical="center"/>
    </xf>
    <xf numFmtId="0" fontId="0" fillId="7" borderId="12" xfId="0" applyFill="1" applyBorder="1"/>
    <xf numFmtId="0" fontId="0" fillId="7" borderId="16" xfId="0" applyFill="1" applyBorder="1"/>
    <xf numFmtId="0" fontId="0" fillId="7" borderId="17" xfId="0" applyFill="1" applyBorder="1"/>
    <xf numFmtId="0" fontId="0" fillId="2" borderId="0" xfId="0" applyFill="1" applyBorder="1"/>
    <xf numFmtId="0" fontId="19" fillId="2" borderId="0" xfId="0" quotePrefix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23" fillId="2" borderId="0" xfId="0" applyFont="1" applyFill="1"/>
    <xf numFmtId="0" fontId="20" fillId="2" borderId="0" xfId="0" quotePrefix="1" applyFont="1" applyFill="1"/>
    <xf numFmtId="0" fontId="21" fillId="5" borderId="2" xfId="0" applyFont="1" applyFill="1" applyBorder="1"/>
    <xf numFmtId="0" fontId="19" fillId="2" borderId="0" xfId="0" quotePrefix="1" applyFont="1" applyFill="1"/>
    <xf numFmtId="0" fontId="21" fillId="2" borderId="0" xfId="0" applyFont="1" applyFill="1" applyBorder="1"/>
    <xf numFmtId="0" fontId="21" fillId="2" borderId="9" xfId="0" quotePrefix="1" applyFont="1" applyFill="1" applyBorder="1" applyAlignment="1">
      <alignment vertical="top" wrapText="1"/>
    </xf>
    <xf numFmtId="0" fontId="21" fillId="2" borderId="18" xfId="0" quotePrefix="1" applyFont="1" applyFill="1" applyBorder="1" applyAlignment="1">
      <alignment vertical="top" wrapText="1"/>
    </xf>
    <xf numFmtId="0" fontId="25" fillId="0" borderId="0" xfId="0" applyFont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top"/>
    </xf>
    <xf numFmtId="0" fontId="24" fillId="0" borderId="0" xfId="0" applyFont="1" applyAlignment="1">
      <alignment horizontal="center" vertical="center" wrapText="1"/>
    </xf>
    <xf numFmtId="0" fontId="21" fillId="2" borderId="15" xfId="0" applyFont="1" applyFill="1" applyBorder="1" applyAlignment="1">
      <alignment vertical="top" wrapText="1"/>
    </xf>
    <xf numFmtId="0" fontId="21" fillId="2" borderId="9" xfId="0" applyFont="1" applyFill="1" applyBorder="1" applyAlignment="1">
      <alignment vertical="top" wrapText="1"/>
    </xf>
    <xf numFmtId="0" fontId="23" fillId="2" borderId="13" xfId="0" quotePrefix="1" applyFont="1" applyFill="1" applyBorder="1" applyAlignment="1">
      <alignment vertical="center"/>
    </xf>
    <xf numFmtId="0" fontId="21" fillId="2" borderId="15" xfId="0" quotePrefix="1" applyFont="1" applyFill="1" applyBorder="1" applyAlignment="1">
      <alignment vertical="top" wrapText="1"/>
    </xf>
    <xf numFmtId="0" fontId="25" fillId="2" borderId="0" xfId="0" applyFont="1" applyFill="1"/>
    <xf numFmtId="0" fontId="24" fillId="2" borderId="13" xfId="0" quotePrefix="1" applyFont="1" applyFill="1" applyBorder="1" applyAlignment="1">
      <alignment vertical="top" wrapText="1"/>
    </xf>
    <xf numFmtId="0" fontId="21" fillId="2" borderId="15" xfId="0" quotePrefix="1" applyFont="1" applyFill="1" applyBorder="1" applyAlignment="1">
      <alignment wrapText="1"/>
    </xf>
    <xf numFmtId="0" fontId="21" fillId="2" borderId="9" xfId="0" quotePrefix="1" applyFont="1" applyFill="1" applyBorder="1" applyAlignment="1">
      <alignment wrapText="1"/>
    </xf>
    <xf numFmtId="0" fontId="21" fillId="2" borderId="18" xfId="0" quotePrefix="1" applyFont="1" applyFill="1" applyBorder="1" applyAlignment="1">
      <alignment wrapText="1"/>
    </xf>
    <xf numFmtId="0" fontId="24" fillId="2" borderId="14" xfId="0" quotePrefix="1" applyFont="1" applyFill="1" applyBorder="1" applyAlignment="1">
      <alignment vertical="top" wrapText="1"/>
    </xf>
    <xf numFmtId="0" fontId="21" fillId="2" borderId="15" xfId="0" quotePrefix="1" applyFont="1" applyFill="1" applyBorder="1" applyAlignment="1">
      <alignment horizontal="left" vertical="top" wrapText="1" readingOrder="1"/>
    </xf>
    <xf numFmtId="0" fontId="21" fillId="2" borderId="9" xfId="0" applyFont="1" applyFill="1" applyBorder="1" applyAlignment="1">
      <alignment horizontal="left" vertical="top" wrapText="1" readingOrder="1"/>
    </xf>
    <xf numFmtId="0" fontId="21" fillId="2" borderId="9" xfId="0" quotePrefix="1" applyFont="1" applyFill="1" applyBorder="1" applyAlignment="1">
      <alignment horizontal="left" vertical="top" wrapText="1" readingOrder="1"/>
    </xf>
    <xf numFmtId="0" fontId="21" fillId="2" borderId="18" xfId="0" applyFont="1" applyFill="1" applyBorder="1" applyAlignment="1">
      <alignment horizontal="left" vertical="top" wrapText="1" readingOrder="1"/>
    </xf>
    <xf numFmtId="0" fontId="11" fillId="2" borderId="0" xfId="0" quotePrefix="1" applyFont="1" applyFill="1" applyAlignment="1">
      <alignment vertical="center"/>
    </xf>
    <xf numFmtId="0" fontId="26" fillId="0" borderId="0" xfId="0" quotePrefix="1" applyFont="1"/>
    <xf numFmtId="0" fontId="21" fillId="2" borderId="18" xfId="0" applyFont="1" applyFill="1" applyBorder="1" applyAlignment="1">
      <alignment vertical="top" wrapText="1"/>
    </xf>
    <xf numFmtId="0" fontId="20" fillId="2" borderId="0" xfId="0" quotePrefix="1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3" xfId="0" quotePrefix="1" applyFont="1" applyFill="1" applyBorder="1" applyAlignment="1">
      <alignment vertical="center" wrapText="1"/>
    </xf>
    <xf numFmtId="0" fontId="24" fillId="2" borderId="14" xfId="0" quotePrefix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9" xfId="0" quotePrefix="1" applyFont="1" applyFill="1" applyBorder="1" applyAlignment="1">
      <alignment vertical="center" wrapText="1"/>
    </xf>
    <xf numFmtId="0" fontId="21" fillId="2" borderId="18" xfId="0" quotePrefix="1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left" vertical="center" wrapText="1" readingOrder="1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30" fillId="2" borderId="0" xfId="0" applyFont="1" applyFill="1"/>
    <xf numFmtId="0" fontId="28" fillId="2" borderId="0" xfId="0" quotePrefix="1" applyFont="1" applyFill="1"/>
    <xf numFmtId="0" fontId="29" fillId="2" borderId="0" xfId="0" quotePrefix="1" applyFont="1" applyFill="1" applyBorder="1" applyAlignment="1">
      <alignment vertical="top" wrapText="1"/>
    </xf>
    <xf numFmtId="0" fontId="31" fillId="2" borderId="0" xfId="0" applyFont="1" applyFill="1"/>
    <xf numFmtId="0" fontId="27" fillId="2" borderId="0" xfId="0" quotePrefix="1" applyFont="1" applyFill="1" applyAlignment="1">
      <alignment vertical="center"/>
    </xf>
    <xf numFmtId="0" fontId="33" fillId="2" borderId="0" xfId="0" quotePrefix="1" applyFont="1" applyFill="1" applyBorder="1" applyAlignment="1">
      <alignment horizontal="right" vertical="center"/>
    </xf>
    <xf numFmtId="0" fontId="28" fillId="2" borderId="0" xfId="0" quotePrefix="1" applyFont="1" applyFill="1" applyBorder="1"/>
    <xf numFmtId="0" fontId="34" fillId="2" borderId="0" xfId="0" applyFont="1" applyFill="1" applyBorder="1"/>
    <xf numFmtId="0" fontId="32" fillId="2" borderId="0" xfId="0" applyFont="1" applyFill="1" applyBorder="1"/>
    <xf numFmtId="0" fontId="29" fillId="8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31" fillId="8" borderId="0" xfId="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0" fillId="2" borderId="0" xfId="0" applyFill="1" applyAlignment="1">
      <alignment vertical="center"/>
    </xf>
    <xf numFmtId="0" fontId="19" fillId="0" borderId="0" xfId="0" quotePrefix="1" applyFont="1" applyAlignment="1">
      <alignment horizontal="left" vertical="center" indent="2"/>
    </xf>
    <xf numFmtId="0" fontId="37" fillId="0" borderId="0" xfId="0" applyFont="1" applyAlignment="1">
      <alignment horizontal="right" vertical="center"/>
    </xf>
    <xf numFmtId="0" fontId="18" fillId="0" borderId="0" xfId="0" quotePrefix="1" applyFont="1" applyAlignment="1">
      <alignment horizontal="left" vertical="center" wrapText="1" indent="2"/>
    </xf>
    <xf numFmtId="0" fontId="19" fillId="0" borderId="0" xfId="0" quotePrefix="1" applyFont="1" applyAlignment="1">
      <alignment horizontal="left" vertical="center"/>
    </xf>
    <xf numFmtId="0" fontId="18" fillId="2" borderId="0" xfId="0" quotePrefix="1" applyFont="1" applyFill="1" applyAlignment="1">
      <alignment horizontal="left" vertical="center" indent="2"/>
    </xf>
    <xf numFmtId="0" fontId="23" fillId="0" borderId="0" xfId="0" applyFont="1" applyAlignment="1">
      <alignment horizontal="right" vertical="center"/>
    </xf>
    <xf numFmtId="0" fontId="19" fillId="2" borderId="0" xfId="0" quotePrefix="1" applyFont="1" applyFill="1" applyAlignment="1">
      <alignment horizontal="left" vertical="center" indent="1"/>
    </xf>
    <xf numFmtId="0" fontId="37" fillId="2" borderId="0" xfId="0" quotePrefix="1" applyFont="1" applyFill="1" applyAlignment="1">
      <alignment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quotePrefix="1" applyFont="1" applyFill="1"/>
    <xf numFmtId="0" fontId="2" fillId="2" borderId="0" xfId="0" applyFont="1" applyFill="1" applyBorder="1" applyAlignment="1">
      <alignment horizontal="center"/>
    </xf>
    <xf numFmtId="0" fontId="27" fillId="2" borderId="0" xfId="0" quotePrefix="1" applyFont="1" applyFill="1" applyAlignment="1">
      <alignment horizontal="right" vertical="center"/>
    </xf>
    <xf numFmtId="0" fontId="10" fillId="2" borderId="0" xfId="0" quotePrefix="1" applyFont="1" applyFill="1" applyAlignment="1">
      <alignment vertical="center" wrapText="1"/>
    </xf>
    <xf numFmtId="0" fontId="14" fillId="2" borderId="0" xfId="0" applyFont="1" applyFill="1" applyAlignment="1">
      <alignment wrapText="1"/>
    </xf>
    <xf numFmtId="0" fontId="36" fillId="0" borderId="0" xfId="0" applyFont="1"/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6" fillId="0" borderId="0" xfId="0" applyFont="1"/>
    <xf numFmtId="0" fontId="46" fillId="2" borderId="0" xfId="0" applyFont="1" applyFill="1"/>
    <xf numFmtId="0" fontId="45" fillId="0" borderId="0" xfId="0" applyFont="1" applyAlignment="1">
      <alignment wrapText="1"/>
    </xf>
    <xf numFmtId="0" fontId="45" fillId="0" borderId="0" xfId="0" applyFont="1" applyAlignment="1">
      <alignment vertical="top"/>
    </xf>
    <xf numFmtId="0" fontId="48" fillId="8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8" borderId="0" xfId="0" quotePrefix="1" applyFont="1" applyFill="1" applyAlignment="1">
      <alignment vertical="center"/>
    </xf>
    <xf numFmtId="0" fontId="53" fillId="2" borderId="0" xfId="0" quotePrefix="1" applyFont="1" applyFill="1" applyBorder="1" applyAlignment="1">
      <alignment vertical="center" wrapText="1"/>
    </xf>
    <xf numFmtId="0" fontId="50" fillId="2" borderId="0" xfId="0" applyFont="1" applyFill="1" applyAlignment="1">
      <alignment horizontal="center" vertical="center"/>
    </xf>
    <xf numFmtId="0" fontId="54" fillId="2" borderId="0" xfId="0" applyFont="1" applyFill="1"/>
    <xf numFmtId="0" fontId="57" fillId="0" borderId="0" xfId="0" applyFont="1"/>
    <xf numFmtId="0" fontId="56" fillId="0" borderId="0" xfId="0" applyFont="1"/>
    <xf numFmtId="0" fontId="49" fillId="6" borderId="5" xfId="0" quotePrefix="1" applyFont="1" applyFill="1" applyBorder="1" applyAlignment="1">
      <alignment horizontal="center" vertical="center" textRotation="90" wrapText="1"/>
    </xf>
    <xf numFmtId="0" fontId="49" fillId="9" borderId="3" xfId="0" quotePrefix="1" applyFont="1" applyFill="1" applyBorder="1" applyAlignment="1">
      <alignment horizontal="center" vertical="center" textRotation="90" wrapText="1"/>
    </xf>
    <xf numFmtId="0" fontId="49" fillId="10" borderId="3" xfId="0" quotePrefix="1" applyFont="1" applyFill="1" applyBorder="1" applyAlignment="1">
      <alignment horizontal="center" vertical="center" textRotation="90" wrapText="1"/>
    </xf>
    <xf numFmtId="0" fontId="49" fillId="4" borderId="3" xfId="0" applyFont="1" applyFill="1" applyBorder="1" applyAlignment="1">
      <alignment horizontal="center" vertical="center" textRotation="90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vertical="top"/>
    </xf>
    <xf numFmtId="0" fontId="62" fillId="0" borderId="0" xfId="0" applyFont="1"/>
    <xf numFmtId="0" fontId="48" fillId="2" borderId="0" xfId="0" quotePrefix="1" applyFont="1" applyFill="1" applyAlignment="1">
      <alignment horizontal="right" vertical="center"/>
    </xf>
    <xf numFmtId="0" fontId="53" fillId="2" borderId="0" xfId="0" quotePrefix="1" applyFont="1" applyFill="1" applyAlignment="1">
      <alignment vertical="center"/>
    </xf>
    <xf numFmtId="0" fontId="28" fillId="5" borderId="2" xfId="0" applyFont="1" applyFill="1" applyBorder="1" applyAlignment="1">
      <alignment vertical="center"/>
    </xf>
    <xf numFmtId="0" fontId="64" fillId="2" borderId="0" xfId="0" quotePrefix="1" applyFont="1" applyFill="1" applyBorder="1" applyAlignment="1">
      <alignment horizontal="right" vertical="center"/>
    </xf>
    <xf numFmtId="0" fontId="65" fillId="2" borderId="0" xfId="0" applyFont="1" applyFill="1"/>
    <xf numFmtId="0" fontId="66" fillId="2" borderId="0" xfId="0" applyFont="1" applyFill="1"/>
    <xf numFmtId="0" fontId="67" fillId="8" borderId="0" xfId="0" applyFont="1" applyFill="1"/>
    <xf numFmtId="0" fontId="23" fillId="8" borderId="0" xfId="0" applyFont="1" applyFill="1"/>
    <xf numFmtId="0" fontId="39" fillId="2" borderId="0" xfId="0" quotePrefix="1" applyFont="1" applyFill="1" applyBorder="1" applyAlignment="1">
      <alignment horizontal="left" vertical="top"/>
    </xf>
    <xf numFmtId="0" fontId="21" fillId="2" borderId="0" xfId="0" applyFont="1" applyFill="1"/>
    <xf numFmtId="0" fontId="23" fillId="2" borderId="0" xfId="0" applyFont="1" applyFill="1" applyBorder="1" applyAlignment="1">
      <alignment horizontal="center"/>
    </xf>
    <xf numFmtId="0" fontId="63" fillId="2" borderId="10" xfId="0" quotePrefix="1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0" fontId="36" fillId="2" borderId="13" xfId="0" quotePrefix="1" applyFont="1" applyFill="1" applyBorder="1" applyAlignment="1">
      <alignment vertical="center"/>
    </xf>
    <xf numFmtId="0" fontId="36" fillId="0" borderId="14" xfId="0" quotePrefix="1" applyFont="1" applyBorder="1" applyAlignment="1">
      <alignment vertical="center"/>
    </xf>
    <xf numFmtId="0" fontId="36" fillId="0" borderId="0" xfId="0" applyFont="1" applyAlignment="1">
      <alignment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48" fillId="2" borderId="0" xfId="0" applyFont="1" applyFill="1" applyBorder="1" applyAlignment="1">
      <alignment vertical="center" wrapText="1"/>
    </xf>
    <xf numFmtId="0" fontId="67" fillId="2" borderId="0" xfId="0" applyFont="1" applyFill="1"/>
    <xf numFmtId="0" fontId="67" fillId="0" borderId="0" xfId="0" applyFont="1"/>
    <xf numFmtId="0" fontId="70" fillId="0" borderId="0" xfId="0" applyFont="1" applyAlignment="1">
      <alignment horizontal="center" vertical="center" wrapText="1"/>
    </xf>
    <xf numFmtId="0" fontId="48" fillId="2" borderId="0" xfId="0" quotePrefix="1" applyFont="1" applyFill="1" applyBorder="1" applyAlignment="1">
      <alignment vertical="center"/>
    </xf>
    <xf numFmtId="0" fontId="48" fillId="10" borderId="0" xfId="0" quotePrefix="1" applyFont="1" applyFill="1" applyAlignment="1">
      <alignment horizontal="center" vertical="center"/>
    </xf>
    <xf numFmtId="0" fontId="48" fillId="10" borderId="0" xfId="0" quotePrefix="1" applyFont="1" applyFill="1" applyAlignment="1">
      <alignment vertical="center" wrapText="1"/>
    </xf>
    <xf numFmtId="0" fontId="48" fillId="10" borderId="0" xfId="0" quotePrefix="1" applyFont="1" applyFill="1" applyAlignment="1">
      <alignment vertical="center"/>
    </xf>
    <xf numFmtId="0" fontId="72" fillId="0" borderId="19" xfId="0" applyFont="1" applyBorder="1" applyAlignment="1">
      <alignment horizontal="right" vertical="center"/>
    </xf>
    <xf numFmtId="0" fontId="73" fillId="2" borderId="0" xfId="0" applyFont="1" applyFill="1"/>
    <xf numFmtId="0" fontId="63" fillId="5" borderId="19" xfId="0" applyFont="1" applyFill="1" applyBorder="1" applyAlignment="1">
      <alignment vertical="center"/>
    </xf>
    <xf numFmtId="0" fontId="72" fillId="0" borderId="20" xfId="0" applyFont="1" applyBorder="1" applyAlignment="1">
      <alignment horizontal="right" vertical="center"/>
    </xf>
    <xf numFmtId="0" fontId="63" fillId="5" borderId="20" xfId="0" applyFont="1" applyFill="1" applyBorder="1" applyAlignment="1">
      <alignment vertical="center"/>
    </xf>
    <xf numFmtId="0" fontId="72" fillId="0" borderId="21" xfId="0" applyFont="1" applyBorder="1" applyAlignment="1">
      <alignment horizontal="right" vertical="center"/>
    </xf>
    <xf numFmtId="0" fontId="63" fillId="5" borderId="21" xfId="0" applyFont="1" applyFill="1" applyBorder="1" applyAlignment="1">
      <alignment vertical="center"/>
    </xf>
    <xf numFmtId="0" fontId="48" fillId="9" borderId="0" xfId="0" quotePrefix="1" applyFont="1" applyFill="1" applyBorder="1" applyAlignment="1">
      <alignment vertical="center"/>
    </xf>
    <xf numFmtId="0" fontId="48" fillId="9" borderId="0" xfId="0" quotePrefix="1" applyFont="1" applyFill="1" applyAlignment="1">
      <alignment vertical="center" wrapText="1"/>
    </xf>
    <xf numFmtId="0" fontId="68" fillId="2" borderId="0" xfId="0" applyFont="1" applyFill="1"/>
    <xf numFmtId="0" fontId="66" fillId="5" borderId="2" xfId="0" applyFont="1" applyFill="1" applyBorder="1" applyAlignment="1">
      <alignment vertical="center"/>
    </xf>
    <xf numFmtId="0" fontId="68" fillId="0" borderId="0" xfId="0" applyFont="1" applyAlignment="1">
      <alignment vertical="center"/>
    </xf>
    <xf numFmtId="0" fontId="49" fillId="2" borderId="0" xfId="0" applyFont="1" applyFill="1" applyBorder="1" applyAlignment="1">
      <alignment vertical="center" wrapText="1"/>
    </xf>
    <xf numFmtId="0" fontId="74" fillId="2" borderId="0" xfId="0" applyFont="1" applyFill="1" applyBorder="1" applyAlignment="1">
      <alignment vertical="center" wrapText="1"/>
    </xf>
    <xf numFmtId="0" fontId="76" fillId="2" borderId="0" xfId="0" applyFont="1" applyFill="1"/>
    <xf numFmtId="0" fontId="76" fillId="0" borderId="0" xfId="0" applyFont="1" applyAlignment="1">
      <alignment vertical="center"/>
    </xf>
    <xf numFmtId="0" fontId="77" fillId="0" borderId="19" xfId="0" applyFont="1" applyBorder="1" applyAlignment="1">
      <alignment horizontal="right" vertical="center"/>
    </xf>
    <xf numFmtId="0" fontId="65" fillId="5" borderId="19" xfId="0" applyFont="1" applyFill="1" applyBorder="1" applyAlignment="1">
      <alignment vertical="center"/>
    </xf>
    <xf numFmtId="0" fontId="77" fillId="0" borderId="20" xfId="0" applyFont="1" applyBorder="1" applyAlignment="1">
      <alignment horizontal="right" vertical="center"/>
    </xf>
    <xf numFmtId="0" fontId="65" fillId="5" borderId="20" xfId="0" applyFont="1" applyFill="1" applyBorder="1" applyAlignment="1">
      <alignment vertical="center"/>
    </xf>
    <xf numFmtId="0" fontId="77" fillId="0" borderId="21" xfId="0" applyFont="1" applyBorder="1" applyAlignment="1">
      <alignment horizontal="right" vertical="center"/>
    </xf>
    <xf numFmtId="0" fontId="65" fillId="5" borderId="21" xfId="0" applyFont="1" applyFill="1" applyBorder="1" applyAlignment="1">
      <alignment vertical="center"/>
    </xf>
    <xf numFmtId="0" fontId="48" fillId="9" borderId="0" xfId="0" quotePrefix="1" applyFont="1" applyFill="1" applyAlignment="1">
      <alignment vertical="center"/>
    </xf>
    <xf numFmtId="0" fontId="73" fillId="0" borderId="0" xfId="0" applyFont="1"/>
    <xf numFmtId="0" fontId="63" fillId="5" borderId="2" xfId="0" applyFont="1" applyFill="1" applyBorder="1" applyAlignment="1">
      <alignment vertical="center"/>
    </xf>
    <xf numFmtId="0" fontId="48" fillId="2" borderId="0" xfId="0" quotePrefix="1" applyFont="1" applyFill="1" applyAlignment="1">
      <alignment vertical="center"/>
    </xf>
    <xf numFmtId="0" fontId="65" fillId="5" borderId="2" xfId="0" applyFont="1" applyFill="1" applyBorder="1"/>
    <xf numFmtId="0" fontId="79" fillId="2" borderId="0" xfId="0" applyFont="1" applyFill="1"/>
    <xf numFmtId="0" fontId="79" fillId="0" borderId="0" xfId="0" applyFont="1"/>
    <xf numFmtId="0" fontId="80" fillId="2" borderId="0" xfId="0" applyFont="1" applyFill="1"/>
    <xf numFmtId="0" fontId="72" fillId="2" borderId="0" xfId="0" quotePrefix="1" applyFont="1" applyFill="1" applyAlignment="1">
      <alignment horizontal="left" vertical="center" indent="4"/>
    </xf>
    <xf numFmtId="0" fontId="80" fillId="0" borderId="0" xfId="0" applyFont="1"/>
    <xf numFmtId="0" fontId="53" fillId="2" borderId="0" xfId="0" quotePrefix="1" applyFont="1" applyFill="1" applyAlignment="1">
      <alignment horizontal="left" vertical="center" indent="2"/>
    </xf>
    <xf numFmtId="0" fontId="48" fillId="6" borderId="0" xfId="0" quotePrefix="1" applyFont="1" applyFill="1" applyAlignment="1">
      <alignment horizontal="right" vertical="center"/>
    </xf>
    <xf numFmtId="0" fontId="48" fillId="6" borderId="0" xfId="0" quotePrefix="1" applyFont="1" applyFill="1" applyAlignment="1">
      <alignment vertical="center" wrapText="1"/>
    </xf>
    <xf numFmtId="0" fontId="76" fillId="0" borderId="0" xfId="0" applyFont="1"/>
    <xf numFmtId="0" fontId="62" fillId="5" borderId="33" xfId="0" applyFont="1" applyFill="1" applyBorder="1"/>
    <xf numFmtId="0" fontId="62" fillId="5" borderId="3" xfId="0" applyFont="1" applyFill="1" applyBorder="1"/>
    <xf numFmtId="0" fontId="62" fillId="5" borderId="38" xfId="0" applyFont="1" applyFill="1" applyBorder="1"/>
    <xf numFmtId="0" fontId="76" fillId="2" borderId="0" xfId="0" applyFont="1" applyFill="1" applyAlignment="1">
      <alignment vertical="center"/>
    </xf>
    <xf numFmtId="0" fontId="63" fillId="2" borderId="42" xfId="0" quotePrefix="1" applyFont="1" applyFill="1" applyBorder="1" applyAlignment="1">
      <alignment horizontal="right" vertical="center" wrapText="1"/>
    </xf>
    <xf numFmtId="164" fontId="76" fillId="0" borderId="2" xfId="0" applyNumberFormat="1" applyFont="1" applyBorder="1" applyAlignment="1">
      <alignment vertical="center"/>
    </xf>
    <xf numFmtId="164" fontId="73" fillId="5" borderId="34" xfId="0" applyNumberFormat="1" applyFont="1" applyFill="1" applyBorder="1" applyAlignment="1">
      <alignment vertical="center"/>
    </xf>
    <xf numFmtId="164" fontId="73" fillId="0" borderId="36" xfId="0" applyNumberFormat="1" applyFont="1" applyBorder="1" applyAlignment="1">
      <alignment vertical="center"/>
    </xf>
    <xf numFmtId="164" fontId="73" fillId="5" borderId="36" xfId="0" applyNumberFormat="1" applyFont="1" applyFill="1" applyBorder="1" applyAlignment="1">
      <alignment vertical="center"/>
    </xf>
    <xf numFmtId="164" fontId="73" fillId="5" borderId="49" xfId="0" applyNumberFormat="1" applyFont="1" applyFill="1" applyBorder="1" applyAlignment="1">
      <alignment vertical="center"/>
    </xf>
    <xf numFmtId="0" fontId="49" fillId="2" borderId="45" xfId="0" applyFont="1" applyFill="1" applyBorder="1" applyAlignment="1">
      <alignment horizontal="center" vertical="center" wrapText="1"/>
    </xf>
    <xf numFmtId="0" fontId="63" fillId="0" borderId="3" xfId="0" quotePrefix="1" applyFont="1" applyBorder="1" applyAlignment="1">
      <alignment vertical="center"/>
    </xf>
    <xf numFmtId="0" fontId="63" fillId="0" borderId="4" xfId="0" quotePrefix="1" applyFont="1" applyBorder="1" applyAlignment="1">
      <alignment vertical="center"/>
    </xf>
    <xf numFmtId="0" fontId="63" fillId="2" borderId="35" xfId="0" applyFont="1" applyFill="1" applyBorder="1" applyAlignment="1">
      <alignment horizontal="left" vertical="center" wrapText="1" indent="2"/>
    </xf>
    <xf numFmtId="0" fontId="73" fillId="5" borderId="5" xfId="0" applyFont="1" applyFill="1" applyBorder="1" applyAlignment="1">
      <alignment vertical="center"/>
    </xf>
    <xf numFmtId="0" fontId="63" fillId="2" borderId="35" xfId="0" quotePrefix="1" applyFont="1" applyFill="1" applyBorder="1" applyAlignment="1">
      <alignment horizontal="left" vertical="center" wrapText="1" indent="2"/>
    </xf>
    <xf numFmtId="0" fontId="63" fillId="0" borderId="3" xfId="0" applyFont="1" applyBorder="1" applyAlignment="1">
      <alignment vertical="center"/>
    </xf>
    <xf numFmtId="0" fontId="63" fillId="0" borderId="4" xfId="0" applyFont="1" applyBorder="1" applyAlignment="1">
      <alignment vertical="center"/>
    </xf>
    <xf numFmtId="0" fontId="73" fillId="0" borderId="4" xfId="0" applyFont="1" applyBorder="1" applyAlignment="1">
      <alignment vertical="center"/>
    </xf>
    <xf numFmtId="0" fontId="63" fillId="0" borderId="5" xfId="0" quotePrefix="1" applyFont="1" applyBorder="1" applyAlignment="1">
      <alignment vertical="center"/>
    </xf>
    <xf numFmtId="0" fontId="63" fillId="2" borderId="35" xfId="0" quotePrefix="1" applyFont="1" applyFill="1" applyBorder="1" applyAlignment="1">
      <alignment horizontal="left" vertical="center" wrapText="1" indent="3"/>
    </xf>
    <xf numFmtId="0" fontId="63" fillId="2" borderId="37" xfId="0" quotePrefix="1" applyFont="1" applyFill="1" applyBorder="1" applyAlignment="1">
      <alignment horizontal="left" vertical="center" wrapText="1" indent="3"/>
    </xf>
    <xf numFmtId="0" fontId="73" fillId="5" borderId="48" xfId="0" applyFont="1" applyFill="1" applyBorder="1" applyAlignment="1">
      <alignment vertical="center"/>
    </xf>
    <xf numFmtId="0" fontId="78" fillId="2" borderId="0" xfId="0" applyFont="1" applyFill="1"/>
    <xf numFmtId="0" fontId="53" fillId="2" borderId="0" xfId="0" quotePrefix="1" applyFont="1" applyFill="1" applyAlignment="1">
      <alignment vertical="center" wrapText="1"/>
    </xf>
    <xf numFmtId="0" fontId="63" fillId="2" borderId="10" xfId="0" quotePrefix="1" applyFont="1" applyFill="1" applyBorder="1" applyAlignment="1">
      <alignment horizontal="left" vertical="center" wrapText="1" readingOrder="1"/>
    </xf>
    <xf numFmtId="0" fontId="63" fillId="2" borderId="8" xfId="0" applyFont="1" applyFill="1" applyBorder="1" applyAlignment="1">
      <alignment horizontal="left" vertical="center" wrapText="1" readingOrder="1"/>
    </xf>
    <xf numFmtId="0" fontId="63" fillId="2" borderId="8" xfId="0" quotePrefix="1" applyFont="1" applyFill="1" applyBorder="1" applyAlignment="1">
      <alignment horizontal="left" vertical="center" wrapText="1" readingOrder="1"/>
    </xf>
    <xf numFmtId="0" fontId="63" fillId="2" borderId="29" xfId="0" applyFont="1" applyFill="1" applyBorder="1" applyAlignment="1">
      <alignment horizontal="left" vertical="center" wrapText="1" readingOrder="1"/>
    </xf>
    <xf numFmtId="0" fontId="63" fillId="2" borderId="10" xfId="0" applyFont="1" applyFill="1" applyBorder="1" applyAlignment="1">
      <alignment horizontal="left" vertical="center" wrapText="1" readingOrder="1"/>
    </xf>
    <xf numFmtId="0" fontId="72" fillId="0" borderId="20" xfId="0" applyFont="1" applyBorder="1" applyAlignment="1">
      <alignment horizontal="right" vertical="center" wrapText="1"/>
    </xf>
    <xf numFmtId="0" fontId="68" fillId="0" borderId="0" xfId="0" applyFont="1" applyAlignment="1" applyProtection="1">
      <alignment vertical="center"/>
      <protection locked="0"/>
    </xf>
    <xf numFmtId="0" fontId="83" fillId="10" borderId="0" xfId="0" quotePrefix="1" applyFont="1" applyFill="1" applyAlignment="1">
      <alignment vertical="center"/>
    </xf>
    <xf numFmtId="0" fontId="84" fillId="2" borderId="8" xfId="0" quotePrefix="1" applyFont="1" applyFill="1" applyBorder="1" applyAlignment="1">
      <alignment vertical="center" wrapText="1"/>
    </xf>
    <xf numFmtId="0" fontId="83" fillId="10" borderId="0" xfId="0" quotePrefix="1" applyFont="1" applyFill="1" applyAlignment="1">
      <alignment vertical="center" wrapText="1"/>
    </xf>
    <xf numFmtId="0" fontId="48" fillId="13" borderId="0" xfId="0" quotePrefix="1" applyFont="1" applyFill="1" applyAlignment="1">
      <alignment vertical="center" wrapText="1"/>
    </xf>
    <xf numFmtId="0" fontId="62" fillId="0" borderId="0" xfId="0" applyFont="1" applyAlignment="1">
      <alignment vertical="center"/>
    </xf>
    <xf numFmtId="0" fontId="52" fillId="5" borderId="41" xfId="0" applyFont="1" applyFill="1" applyBorder="1" applyAlignment="1">
      <alignment vertical="center" wrapText="1"/>
    </xf>
    <xf numFmtId="0" fontId="81" fillId="5" borderId="35" xfId="0" applyFont="1" applyFill="1" applyBorder="1" applyAlignment="1">
      <alignment horizontal="left" vertical="center" wrapText="1" indent="1"/>
    </xf>
    <xf numFmtId="0" fontId="55" fillId="5" borderId="35" xfId="0" quotePrefix="1" applyFont="1" applyFill="1" applyBorder="1" applyAlignment="1">
      <alignment vertical="center" wrapText="1"/>
    </xf>
    <xf numFmtId="0" fontId="55" fillId="5" borderId="35" xfId="0" applyFont="1" applyFill="1" applyBorder="1" applyAlignment="1">
      <alignment vertical="center" wrapText="1"/>
    </xf>
    <xf numFmtId="0" fontId="62" fillId="5" borderId="23" xfId="0" applyFont="1" applyFill="1" applyBorder="1"/>
    <xf numFmtId="0" fontId="55" fillId="5" borderId="37" xfId="0" quotePrefix="1" applyFont="1" applyFill="1" applyBorder="1" applyAlignment="1">
      <alignment vertical="center" wrapText="1"/>
    </xf>
    <xf numFmtId="0" fontId="77" fillId="2" borderId="0" xfId="0" quotePrefix="1" applyFont="1" applyFill="1" applyAlignment="1">
      <alignment horizontal="left" vertical="center" indent="4"/>
    </xf>
    <xf numFmtId="0" fontId="77" fillId="2" borderId="0" xfId="0" quotePrefix="1" applyFont="1" applyFill="1" applyAlignment="1">
      <alignment horizontal="left" vertical="center" wrapText="1" indent="4"/>
    </xf>
    <xf numFmtId="0" fontId="77" fillId="2" borderId="0" xfId="0" quotePrefix="1" applyFont="1" applyFill="1" applyAlignment="1">
      <alignment horizontal="left" wrapText="1" indent="4"/>
    </xf>
    <xf numFmtId="0" fontId="48" fillId="14" borderId="0" xfId="0" quotePrefix="1" applyFont="1" applyFill="1" applyAlignment="1">
      <alignment vertical="center"/>
    </xf>
    <xf numFmtId="0" fontId="63" fillId="0" borderId="38" xfId="0" quotePrefix="1" applyFont="1" applyBorder="1" applyAlignment="1">
      <alignment vertical="center"/>
    </xf>
    <xf numFmtId="0" fontId="63" fillId="2" borderId="47" xfId="0" quotePrefix="1" applyFont="1" applyFill="1" applyBorder="1" applyAlignment="1">
      <alignment horizontal="left" vertical="center" wrapText="1" indent="2"/>
    </xf>
    <xf numFmtId="0" fontId="48" fillId="2" borderId="0" xfId="0" applyFont="1" applyFill="1" applyAlignment="1">
      <alignment vertical="center" wrapText="1"/>
    </xf>
    <xf numFmtId="0" fontId="72" fillId="0" borderId="19" xfId="0" quotePrefix="1" applyFont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88" fillId="0" borderId="3" xfId="0" applyFont="1" applyBorder="1" applyAlignment="1">
      <alignment horizontal="center"/>
    </xf>
    <xf numFmtId="0" fontId="0" fillId="0" borderId="3" xfId="0" applyBorder="1"/>
    <xf numFmtId="0" fontId="1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3" fillId="2" borderId="10" xfId="0" applyFont="1" applyFill="1" applyBorder="1" applyAlignment="1">
      <alignment vertical="center" wrapText="1"/>
    </xf>
    <xf numFmtId="0" fontId="63" fillId="2" borderId="8" xfId="0" applyFont="1" applyFill="1" applyBorder="1" applyAlignment="1">
      <alignment vertical="center" wrapText="1"/>
    </xf>
    <xf numFmtId="0" fontId="63" fillId="2" borderId="29" xfId="0" quotePrefix="1" applyFont="1" applyFill="1" applyBorder="1" applyAlignment="1">
      <alignment vertical="center" wrapText="1"/>
    </xf>
    <xf numFmtId="0" fontId="63" fillId="2" borderId="18" xfId="0" quotePrefix="1" applyFont="1" applyFill="1" applyBorder="1" applyAlignment="1">
      <alignment vertical="center" wrapText="1"/>
    </xf>
    <xf numFmtId="0" fontId="63" fillId="2" borderId="8" xfId="0" quotePrefix="1" applyFont="1" applyFill="1" applyBorder="1" applyAlignment="1">
      <alignment vertical="center" wrapText="1"/>
    </xf>
    <xf numFmtId="0" fontId="63" fillId="2" borderId="9" xfId="0" quotePrefix="1" applyFont="1" applyFill="1" applyBorder="1" applyAlignment="1">
      <alignment vertical="center" wrapText="1"/>
    </xf>
    <xf numFmtId="0" fontId="63" fillId="2" borderId="29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0" fontId="10" fillId="2" borderId="0" xfId="0" quotePrefix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85" fillId="10" borderId="3" xfId="0" quotePrefix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92" fillId="0" borderId="0" xfId="0" applyFont="1" applyAlignment="1">
      <alignment vertical="center"/>
    </xf>
    <xf numFmtId="0" fontId="48" fillId="15" borderId="0" xfId="0" quotePrefix="1" applyFont="1" applyFill="1" applyAlignment="1">
      <alignment vertical="center" wrapText="1"/>
    </xf>
    <xf numFmtId="0" fontId="36" fillId="2" borderId="0" xfId="0" applyFont="1" applyFill="1" applyAlignment="1">
      <alignment horizontal="center" vertical="center"/>
    </xf>
    <xf numFmtId="0" fontId="93" fillId="2" borderId="0" xfId="0" applyFont="1" applyFill="1" applyAlignment="1">
      <alignment vertical="center"/>
    </xf>
    <xf numFmtId="0" fontId="19" fillId="2" borderId="0" xfId="0" quotePrefix="1" applyFont="1" applyFill="1" applyAlignment="1">
      <alignment horizontal="center" vertical="center"/>
    </xf>
    <xf numFmtId="0" fontId="27" fillId="2" borderId="0" xfId="0" quotePrefix="1" applyFont="1" applyFill="1" applyAlignment="1">
      <alignment horizontal="center" vertical="center" textRotation="90" wrapText="1"/>
    </xf>
    <xf numFmtId="0" fontId="59" fillId="2" borderId="0" xfId="0" quotePrefix="1" applyFont="1" applyFill="1" applyAlignment="1">
      <alignment horizontal="center" vertical="center" textRotation="90" wrapText="1"/>
    </xf>
    <xf numFmtId="0" fontId="59" fillId="2" borderId="0" xfId="0" applyFont="1" applyFill="1" applyAlignment="1">
      <alignment horizontal="center" vertical="center" textRotation="90" wrapText="1"/>
    </xf>
    <xf numFmtId="0" fontId="27" fillId="2" borderId="0" xfId="0" applyFont="1" applyFill="1" applyAlignment="1">
      <alignment horizontal="center" vertical="center" textRotation="90" wrapText="1"/>
    </xf>
    <xf numFmtId="0" fontId="16" fillId="0" borderId="0" xfId="0" applyFont="1" applyAlignment="1">
      <alignment horizontal="center" vertical="center" textRotation="90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28" fillId="5" borderId="3" xfId="0" quotePrefix="1" applyFont="1" applyFill="1" applyBorder="1" applyAlignment="1">
      <alignment horizontal="center" vertical="center"/>
    </xf>
    <xf numFmtId="0" fontId="28" fillId="5" borderId="3" xfId="0" quotePrefix="1" applyFont="1" applyFill="1" applyBorder="1" applyAlignment="1">
      <alignment horizontal="center" vertical="center" wrapText="1"/>
    </xf>
    <xf numFmtId="0" fontId="24" fillId="2" borderId="0" xfId="0" quotePrefix="1" applyFont="1" applyFill="1" applyAlignment="1">
      <alignment vertical="top" wrapText="1"/>
    </xf>
    <xf numFmtId="9" fontId="95" fillId="5" borderId="3" xfId="2" quotePrefix="1" applyFont="1" applyFill="1" applyBorder="1" applyAlignment="1">
      <alignment horizontal="center" vertical="center"/>
    </xf>
    <xf numFmtId="0" fontId="24" fillId="2" borderId="0" xfId="0" quotePrefix="1" applyFont="1" applyFill="1" applyAlignment="1">
      <alignment vertical="center" wrapText="1"/>
    </xf>
    <xf numFmtId="0" fontId="60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36" fillId="2" borderId="0" xfId="0" quotePrefix="1" applyFont="1" applyFill="1" applyAlignment="1">
      <alignment vertical="center"/>
    </xf>
    <xf numFmtId="9" fontId="95" fillId="5" borderId="3" xfId="0" quotePrefix="1" applyNumberFormat="1" applyFont="1" applyFill="1" applyBorder="1" applyAlignment="1">
      <alignment horizontal="center" vertical="center"/>
    </xf>
    <xf numFmtId="0" fontId="28" fillId="5" borderId="3" xfId="0" quotePrefix="1" applyFont="1" applyFill="1" applyBorder="1" applyAlignment="1">
      <alignment vertical="center"/>
    </xf>
    <xf numFmtId="0" fontId="22" fillId="2" borderId="0" xfId="0" quotePrefix="1" applyFont="1" applyFill="1" applyAlignment="1">
      <alignment horizontal="center" vertical="center" wrapText="1"/>
    </xf>
    <xf numFmtId="0" fontId="22" fillId="2" borderId="0" xfId="0" quotePrefix="1" applyFont="1" applyFill="1" applyAlignment="1">
      <alignment vertical="center" wrapText="1"/>
    </xf>
    <xf numFmtId="0" fontId="44" fillId="2" borderId="0" xfId="0" quotePrefix="1" applyFont="1" applyFill="1" applyAlignment="1">
      <alignment horizontal="center" vertical="center" textRotation="90" wrapText="1"/>
    </xf>
    <xf numFmtId="0" fontId="36" fillId="0" borderId="0" xfId="0" quotePrefix="1" applyFont="1" applyAlignment="1">
      <alignment vertical="center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68" fillId="0" borderId="0" xfId="0" applyFont="1"/>
    <xf numFmtId="0" fontId="68" fillId="2" borderId="0" xfId="0" quotePrefix="1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 readingOrder="1"/>
    </xf>
    <xf numFmtId="0" fontId="22" fillId="2" borderId="0" xfId="0" applyFont="1" applyFill="1" applyAlignment="1">
      <alignment horizontal="center" vertical="center" wrapText="1" readingOrder="1"/>
    </xf>
    <xf numFmtId="0" fontId="24" fillId="2" borderId="0" xfId="0" applyFont="1" applyFill="1" applyAlignment="1">
      <alignment horizontal="left" vertical="center" wrapText="1" readingOrder="1"/>
    </xf>
    <xf numFmtId="0" fontId="24" fillId="2" borderId="0" xfId="0" applyFont="1" applyFill="1" applyAlignment="1">
      <alignment horizontal="left" vertical="top" wrapText="1" readingOrder="1"/>
    </xf>
    <xf numFmtId="0" fontId="23" fillId="2" borderId="0" xfId="0" quotePrefix="1" applyFont="1" applyFill="1" applyAlignment="1">
      <alignment vertical="center"/>
    </xf>
    <xf numFmtId="0" fontId="96" fillId="0" borderId="0" xfId="0" applyFont="1" applyAlignment="1">
      <alignment vertical="center"/>
    </xf>
    <xf numFmtId="0" fontId="22" fillId="2" borderId="0" xfId="0" applyFont="1" applyFill="1" applyAlignment="1">
      <alignment vertical="center" wrapText="1"/>
    </xf>
    <xf numFmtId="0" fontId="55" fillId="5" borderId="3" xfId="0" quotePrefix="1" applyFont="1" applyFill="1" applyBorder="1" applyAlignment="1">
      <alignment vertical="center"/>
    </xf>
    <xf numFmtId="0" fontId="7" fillId="0" borderId="0" xfId="0" applyFont="1"/>
    <xf numFmtId="0" fontId="93" fillId="5" borderId="3" xfId="0" quotePrefix="1" applyFont="1" applyFill="1" applyBorder="1" applyAlignment="1">
      <alignment vertical="center"/>
    </xf>
    <xf numFmtId="0" fontId="49" fillId="2" borderId="46" xfId="0" quotePrefix="1" applyFont="1" applyFill="1" applyBorder="1" applyAlignment="1">
      <alignment horizontal="center" vertical="center" wrapText="1"/>
    </xf>
    <xf numFmtId="0" fontId="73" fillId="2" borderId="36" xfId="0" applyFont="1" applyFill="1" applyBorder="1" applyAlignment="1">
      <alignment horizontal="center" vertical="center"/>
    </xf>
    <xf numFmtId="0" fontId="73" fillId="2" borderId="43" xfId="0" applyFont="1" applyFill="1" applyBorder="1" applyAlignment="1">
      <alignment horizontal="center" vertical="center"/>
    </xf>
    <xf numFmtId="0" fontId="73" fillId="2" borderId="39" xfId="0" applyFont="1" applyFill="1" applyBorder="1" applyAlignment="1">
      <alignment horizontal="center" vertical="center"/>
    </xf>
    <xf numFmtId="0" fontId="73" fillId="2" borderId="49" xfId="0" applyFont="1" applyFill="1" applyBorder="1" applyAlignment="1">
      <alignment horizontal="center" vertical="center"/>
    </xf>
    <xf numFmtId="0" fontId="63" fillId="2" borderId="25" xfId="0" applyFont="1" applyFill="1" applyBorder="1" applyAlignment="1">
      <alignment vertical="top"/>
    </xf>
    <xf numFmtId="0" fontId="63" fillId="2" borderId="26" xfId="0" applyFont="1" applyFill="1" applyBorder="1"/>
    <xf numFmtId="0" fontId="0" fillId="0" borderId="26" xfId="0" applyBorder="1"/>
    <xf numFmtId="0" fontId="49" fillId="11" borderId="2" xfId="0" applyFont="1" applyFill="1" applyBorder="1" applyAlignment="1">
      <alignment horizontal="right" vertical="center"/>
    </xf>
    <xf numFmtId="0" fontId="74" fillId="11" borderId="2" xfId="0" quotePrefix="1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top"/>
    </xf>
    <xf numFmtId="0" fontId="15" fillId="5" borderId="16" xfId="0" applyFont="1" applyFill="1" applyBorder="1" applyAlignment="1">
      <alignment vertical="top"/>
    </xf>
    <xf numFmtId="0" fontId="23" fillId="5" borderId="2" xfId="0" applyFont="1" applyFill="1" applyBorder="1" applyAlignment="1"/>
    <xf numFmtId="0" fontId="53" fillId="2" borderId="0" xfId="0" quotePrefix="1" applyFont="1" applyFill="1" applyAlignment="1">
      <alignment horizontal="left" vertical="center" indent="1"/>
    </xf>
    <xf numFmtId="0" fontId="51" fillId="2" borderId="0" xfId="0" quotePrefix="1" applyFont="1" applyFill="1" applyAlignment="1">
      <alignment horizontal="left" vertical="center"/>
    </xf>
    <xf numFmtId="0" fontId="24" fillId="5" borderId="2" xfId="0" quotePrefix="1" applyFont="1" applyFill="1" applyBorder="1" applyAlignment="1" applyProtection="1">
      <alignment vertical="top"/>
    </xf>
    <xf numFmtId="0" fontId="11" fillId="8" borderId="0" xfId="0" quotePrefix="1" applyFont="1" applyFill="1" applyAlignment="1">
      <alignment vertical="center"/>
    </xf>
    <xf numFmtId="0" fontId="49" fillId="11" borderId="2" xfId="0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right" vertical="center"/>
    </xf>
    <xf numFmtId="0" fontId="0" fillId="16" borderId="39" xfId="0" applyFill="1" applyBorder="1"/>
    <xf numFmtId="0" fontId="0" fillId="16" borderId="38" xfId="0" applyFill="1" applyBorder="1"/>
    <xf numFmtId="0" fontId="63" fillId="16" borderId="38" xfId="0" applyFont="1" applyFill="1" applyBorder="1"/>
    <xf numFmtId="0" fontId="63" fillId="16" borderId="37" xfId="0" applyFont="1" applyFill="1" applyBorder="1" applyAlignment="1">
      <alignment vertical="top"/>
    </xf>
    <xf numFmtId="0" fontId="63" fillId="16" borderId="3" xfId="0" applyFont="1" applyFill="1" applyBorder="1"/>
    <xf numFmtId="0" fontId="63" fillId="16" borderId="35" xfId="0" applyFont="1" applyFill="1" applyBorder="1" applyAlignment="1">
      <alignment vertical="top"/>
    </xf>
    <xf numFmtId="0" fontId="63" fillId="16" borderId="34" xfId="0" applyFont="1" applyFill="1" applyBorder="1" applyAlignment="1">
      <alignment vertical="top"/>
    </xf>
    <xf numFmtId="0" fontId="63" fillId="16" borderId="33" xfId="0" applyFont="1" applyFill="1" applyBorder="1" applyAlignment="1">
      <alignment vertical="top"/>
    </xf>
    <xf numFmtId="0" fontId="63" fillId="16" borderId="33" xfId="0" applyFont="1" applyFill="1" applyBorder="1"/>
    <xf numFmtId="0" fontId="63" fillId="16" borderId="32" xfId="0" applyFont="1" applyFill="1" applyBorder="1" applyAlignment="1">
      <alignment vertical="top"/>
    </xf>
    <xf numFmtId="0" fontId="63" fillId="5" borderId="38" xfId="0" applyFont="1" applyFill="1" applyBorder="1"/>
    <xf numFmtId="0" fontId="63" fillId="5" borderId="37" xfId="0" applyFont="1" applyFill="1" applyBorder="1" applyAlignment="1">
      <alignment vertical="top"/>
    </xf>
    <xf numFmtId="0" fontId="97" fillId="0" borderId="17" xfId="0" applyFont="1" applyBorder="1" applyAlignment="1">
      <alignment horizontal="right" vertical="top"/>
    </xf>
    <xf numFmtId="0" fontId="63" fillId="5" borderId="34" xfId="0" applyFont="1" applyFill="1" applyBorder="1" applyAlignment="1">
      <alignment vertical="top"/>
    </xf>
    <xf numFmtId="0" fontId="63" fillId="5" borderId="33" xfId="0" applyFont="1" applyFill="1" applyBorder="1" applyAlignment="1">
      <alignment vertical="top"/>
    </xf>
    <xf numFmtId="0" fontId="63" fillId="5" borderId="33" xfId="0" applyFont="1" applyFill="1" applyBorder="1"/>
    <xf numFmtId="0" fontId="63" fillId="5" borderId="32" xfId="0" applyFont="1" applyFill="1" applyBorder="1" applyAlignment="1">
      <alignment vertical="top"/>
    </xf>
    <xf numFmtId="0" fontId="97" fillId="0" borderId="12" xfId="0" applyFont="1" applyBorder="1" applyAlignment="1">
      <alignment horizontal="right" vertical="top"/>
    </xf>
    <xf numFmtId="0" fontId="0" fillId="0" borderId="27" xfId="0" applyBorder="1"/>
    <xf numFmtId="0" fontId="44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3" fillId="2" borderId="0" xfId="0" quotePrefix="1" applyFont="1" applyFill="1" applyAlignment="1">
      <alignment vertical="center"/>
    </xf>
    <xf numFmtId="0" fontId="40" fillId="2" borderId="0" xfId="0" quotePrefix="1" applyFont="1" applyFill="1" applyAlignment="1">
      <alignment vertical="center"/>
    </xf>
    <xf numFmtId="0" fontId="45" fillId="2" borderId="0" xfId="0" quotePrefix="1" applyFont="1" applyFill="1" applyAlignment="1">
      <alignment vertical="top" wrapText="1"/>
    </xf>
    <xf numFmtId="164" fontId="42" fillId="0" borderId="0" xfId="0" applyNumberFormat="1" applyFont="1" applyAlignment="1">
      <alignment vertical="center"/>
    </xf>
    <xf numFmtId="0" fontId="47" fillId="2" borderId="0" xfId="0" quotePrefix="1" applyFont="1" applyFill="1" applyAlignment="1">
      <alignment vertical="center" wrapText="1"/>
    </xf>
    <xf numFmtId="164" fontId="76" fillId="2" borderId="0" xfId="0" applyNumberFormat="1" applyFont="1" applyFill="1" applyAlignment="1">
      <alignment vertical="center"/>
    </xf>
    <xf numFmtId="0" fontId="74" fillId="2" borderId="0" xfId="0" quotePrefix="1" applyFont="1" applyFill="1" applyAlignment="1">
      <alignment vertical="center" wrapText="1"/>
    </xf>
    <xf numFmtId="0" fontId="74" fillId="2" borderId="0" xfId="0" applyFont="1" applyFill="1" applyAlignment="1">
      <alignment vertical="center" wrapText="1"/>
    </xf>
    <xf numFmtId="0" fontId="43" fillId="2" borderId="0" xfId="0" quotePrefix="1" applyFont="1" applyFill="1" applyAlignment="1">
      <alignment vertical="top" wrapText="1"/>
    </xf>
    <xf numFmtId="0" fontId="62" fillId="5" borderId="39" xfId="0" applyFont="1" applyFill="1" applyBorder="1"/>
    <xf numFmtId="0" fontId="62" fillId="5" borderId="36" xfId="0" applyFont="1" applyFill="1" applyBorder="1"/>
    <xf numFmtId="0" fontId="62" fillId="5" borderId="34" xfId="0" applyFont="1" applyFill="1" applyBorder="1"/>
    <xf numFmtId="0" fontId="44" fillId="2" borderId="0" xfId="0" applyFont="1" applyFill="1" applyAlignment="1">
      <alignment horizontal="center" vertical="center" wrapText="1"/>
    </xf>
    <xf numFmtId="0" fontId="74" fillId="2" borderId="0" xfId="0" quotePrefix="1" applyFont="1" applyFill="1" applyAlignment="1">
      <alignment vertical="center"/>
    </xf>
    <xf numFmtId="0" fontId="40" fillId="2" borderId="0" xfId="0" quotePrefix="1" applyFont="1" applyFill="1" applyAlignment="1">
      <alignment horizontal="left" vertical="center"/>
    </xf>
    <xf numFmtId="0" fontId="97" fillId="2" borderId="17" xfId="0" applyFont="1" applyFill="1" applyBorder="1" applyAlignment="1">
      <alignment horizontal="right" vertical="center"/>
    </xf>
    <xf numFmtId="0" fontId="72" fillId="5" borderId="50" xfId="0" applyFont="1" applyFill="1" applyBorder="1" applyAlignment="1">
      <alignment vertical="center"/>
    </xf>
    <xf numFmtId="44" fontId="73" fillId="0" borderId="2" xfId="1" applyFont="1" applyBorder="1" applyAlignment="1">
      <alignment vertical="center"/>
    </xf>
    <xf numFmtId="0" fontId="73" fillId="0" borderId="2" xfId="1" applyNumberFormat="1" applyFont="1" applyBorder="1" applyAlignment="1">
      <alignment horizontal="right" vertical="center"/>
    </xf>
    <xf numFmtId="0" fontId="14" fillId="16" borderId="3" xfId="0" applyFont="1" applyFill="1" applyBorder="1"/>
    <xf numFmtId="0" fontId="14" fillId="16" borderId="36" xfId="0" applyFont="1" applyFill="1" applyBorder="1"/>
    <xf numFmtId="0" fontId="14" fillId="16" borderId="38" xfId="0" applyFont="1" applyFill="1" applyBorder="1"/>
    <xf numFmtId="0" fontId="14" fillId="16" borderId="39" xfId="0" applyFont="1" applyFill="1" applyBorder="1"/>
    <xf numFmtId="44" fontId="73" fillId="0" borderId="0" xfId="1" applyFont="1" applyAlignment="1">
      <alignment vertical="center"/>
    </xf>
    <xf numFmtId="44" fontId="73" fillId="17" borderId="2" xfId="1" applyFont="1" applyFill="1" applyBorder="1" applyAlignment="1">
      <alignment vertical="center"/>
    </xf>
    <xf numFmtId="0" fontId="48" fillId="2" borderId="0" xfId="0" quotePrefix="1" applyFont="1" applyFill="1" applyAlignment="1">
      <alignment vertical="center" wrapText="1"/>
    </xf>
    <xf numFmtId="0" fontId="98" fillId="2" borderId="0" xfId="0" quotePrefix="1" applyFont="1" applyFill="1" applyAlignment="1">
      <alignment vertical="center"/>
    </xf>
    <xf numFmtId="0" fontId="85" fillId="2" borderId="44" xfId="0" quotePrefix="1" applyFont="1" applyFill="1" applyBorder="1" applyAlignment="1">
      <alignment vertical="center"/>
    </xf>
    <xf numFmtId="0" fontId="82" fillId="2" borderId="42" xfId="0" quotePrefix="1" applyFont="1" applyFill="1" applyBorder="1" applyAlignment="1">
      <alignment vertical="center" wrapText="1"/>
    </xf>
    <xf numFmtId="0" fontId="85" fillId="2" borderId="42" xfId="0" quotePrefix="1" applyFont="1" applyFill="1" applyBorder="1" applyAlignment="1">
      <alignment vertical="center" wrapText="1"/>
    </xf>
    <xf numFmtId="0" fontId="82" fillId="2" borderId="44" xfId="0" applyFont="1" applyFill="1" applyBorder="1" applyAlignment="1">
      <alignment vertical="center" wrapText="1"/>
    </xf>
    <xf numFmtId="0" fontId="82" fillId="2" borderId="47" xfId="0" applyFont="1" applyFill="1" applyBorder="1" applyAlignment="1">
      <alignment vertical="center" wrapText="1"/>
    </xf>
    <xf numFmtId="0" fontId="82" fillId="2" borderId="35" xfId="0" applyFont="1" applyFill="1" applyBorder="1" applyAlignment="1">
      <alignment vertical="center" wrapText="1"/>
    </xf>
    <xf numFmtId="0" fontId="74" fillId="12" borderId="25" xfId="0" quotePrefix="1" applyFont="1" applyFill="1" applyBorder="1" applyAlignment="1">
      <alignment vertical="center" wrapText="1"/>
    </xf>
    <xf numFmtId="164" fontId="76" fillId="12" borderId="26" xfId="0" applyNumberFormat="1" applyFont="1" applyFill="1" applyBorder="1" applyAlignment="1">
      <alignment vertical="center"/>
    </xf>
    <xf numFmtId="0" fontId="74" fillId="12" borderId="27" xfId="0" quotePrefix="1" applyFont="1" applyFill="1" applyBorder="1" applyAlignment="1">
      <alignment vertical="center" wrapText="1"/>
    </xf>
    <xf numFmtId="0" fontId="85" fillId="2" borderId="2" xfId="0" applyFont="1" applyFill="1" applyBorder="1" applyAlignment="1">
      <alignment horizontal="right" vertical="center"/>
    </xf>
    <xf numFmtId="0" fontId="49" fillId="2" borderId="0" xfId="0" quotePrefix="1" applyFont="1" applyFill="1" applyBorder="1" applyAlignment="1">
      <alignment horizontal="left" vertical="center"/>
    </xf>
    <xf numFmtId="44" fontId="99" fillId="2" borderId="2" xfId="1" applyFont="1" applyFill="1" applyBorder="1" applyAlignment="1">
      <alignment vertical="center"/>
    </xf>
    <xf numFmtId="44" fontId="85" fillId="2" borderId="2" xfId="1" applyFont="1" applyFill="1" applyBorder="1" applyAlignment="1">
      <alignment horizontal="right" vertical="center"/>
    </xf>
    <xf numFmtId="0" fontId="48" fillId="12" borderId="0" xfId="0" quotePrefix="1" applyFont="1" applyFill="1" applyAlignment="1">
      <alignment vertical="center"/>
    </xf>
    <xf numFmtId="0" fontId="49" fillId="12" borderId="2" xfId="0" quotePrefix="1" applyFont="1" applyFill="1" applyBorder="1" applyAlignment="1">
      <alignment horizontal="center" vertical="center"/>
    </xf>
    <xf numFmtId="0" fontId="49" fillId="12" borderId="2" xfId="0" applyFont="1" applyFill="1" applyBorder="1" applyAlignment="1">
      <alignment horizontal="center" vertical="center"/>
    </xf>
    <xf numFmtId="0" fontId="49" fillId="12" borderId="2" xfId="0" applyFont="1" applyFill="1" applyBorder="1" applyAlignment="1">
      <alignment horizontal="center" vertical="center" wrapText="1"/>
    </xf>
    <xf numFmtId="0" fontId="74" fillId="12" borderId="0" xfId="0" quotePrefix="1" applyFont="1" applyFill="1" applyAlignment="1">
      <alignment vertical="center"/>
    </xf>
    <xf numFmtId="0" fontId="49" fillId="12" borderId="32" xfId="0" quotePrefix="1" applyFont="1" applyFill="1" applyBorder="1" applyAlignment="1">
      <alignment horizontal="center" vertical="center"/>
    </xf>
    <xf numFmtId="0" fontId="49" fillId="12" borderId="2" xfId="0" quotePrefix="1" applyFont="1" applyFill="1" applyBorder="1" applyAlignment="1">
      <alignment horizontal="center" vertical="center" wrapText="1"/>
    </xf>
    <xf numFmtId="0" fontId="49" fillId="12" borderId="50" xfId="0" quotePrefix="1" applyFont="1" applyFill="1" applyBorder="1" applyAlignment="1">
      <alignment horizontal="left" vertical="center"/>
    </xf>
    <xf numFmtId="0" fontId="51" fillId="9" borderId="0" xfId="0" quotePrefix="1" applyFont="1" applyFill="1" applyAlignment="1">
      <alignment vertical="center"/>
    </xf>
    <xf numFmtId="0" fontId="22" fillId="10" borderId="0" xfId="0" applyFont="1" applyFill="1" applyAlignment="1">
      <alignment horizontal="center" vertical="center" wrapText="1"/>
    </xf>
    <xf numFmtId="0" fontId="60" fillId="10" borderId="0" xfId="0" applyFont="1" applyFill="1" applyAlignment="1">
      <alignment horizontal="center" vertical="center" wrapText="1"/>
    </xf>
    <xf numFmtId="0" fontId="100" fillId="2" borderId="0" xfId="0" quotePrefix="1" applyFont="1" applyFill="1" applyAlignment="1">
      <alignment vertical="center"/>
    </xf>
    <xf numFmtId="0" fontId="100" fillId="2" borderId="0" xfId="0" quotePrefix="1" applyFont="1" applyFill="1" applyAlignment="1">
      <alignment vertical="center" wrapText="1"/>
    </xf>
    <xf numFmtId="0" fontId="102" fillId="2" borderId="0" xfId="0" quotePrefix="1" applyFont="1" applyFill="1" applyBorder="1" applyAlignment="1">
      <alignment vertical="center" wrapText="1"/>
    </xf>
    <xf numFmtId="0" fontId="103" fillId="2" borderId="0" xfId="0" quotePrefix="1" applyFont="1" applyFill="1" applyBorder="1" applyAlignment="1">
      <alignment vertical="center" wrapText="1"/>
    </xf>
    <xf numFmtId="0" fontId="29" fillId="8" borderId="0" xfId="0" quotePrefix="1" applyFont="1" applyFill="1" applyBorder="1" applyAlignment="1">
      <alignment vertical="center" wrapText="1"/>
    </xf>
    <xf numFmtId="0" fontId="105" fillId="8" borderId="0" xfId="0" applyFont="1" applyFill="1" applyAlignment="1">
      <alignment vertical="center"/>
    </xf>
    <xf numFmtId="0" fontId="75" fillId="9" borderId="0" xfId="0" applyFont="1" applyFill="1" applyBorder="1" applyAlignment="1">
      <alignment horizontal="center" vertical="center" wrapText="1"/>
    </xf>
    <xf numFmtId="0" fontId="106" fillId="0" borderId="0" xfId="0" quotePrefix="1" applyFont="1" applyAlignment="1">
      <alignment horizontal="left" vertical="center" indent="2"/>
    </xf>
    <xf numFmtId="0" fontId="9" fillId="9" borderId="0" xfId="0" applyFont="1" applyFill="1" applyBorder="1" applyAlignment="1">
      <alignment horizontal="center" vertical="center" wrapText="1"/>
    </xf>
    <xf numFmtId="0" fontId="106" fillId="0" borderId="0" xfId="0" quotePrefix="1" applyFont="1" applyAlignment="1">
      <alignment horizontal="left" vertical="center" wrapText="1" indent="2"/>
    </xf>
    <xf numFmtId="0" fontId="9" fillId="9" borderId="0" xfId="0" applyFont="1" applyFill="1" applyAlignment="1">
      <alignment horizontal="center" vertical="center" wrapText="1"/>
    </xf>
    <xf numFmtId="0" fontId="79" fillId="6" borderId="0" xfId="0" applyFont="1" applyFill="1"/>
    <xf numFmtId="0" fontId="0" fillId="6" borderId="0" xfId="0" applyFill="1" applyAlignment="1">
      <alignment vertical="center"/>
    </xf>
    <xf numFmtId="0" fontId="15" fillId="6" borderId="0" xfId="0" applyFont="1" applyFill="1"/>
    <xf numFmtId="0" fontId="14" fillId="6" borderId="0" xfId="0" applyFont="1" applyFill="1"/>
    <xf numFmtId="0" fontId="107" fillId="2" borderId="0" xfId="0" quotePrefix="1" applyFont="1" applyFill="1" applyAlignment="1">
      <alignment vertical="center"/>
    </xf>
    <xf numFmtId="0" fontId="107" fillId="2" borderId="0" xfId="0" quotePrefix="1" applyFont="1" applyFill="1" applyAlignment="1">
      <alignment vertical="top" wrapText="1"/>
    </xf>
    <xf numFmtId="0" fontId="74" fillId="3" borderId="0" xfId="0" applyFont="1" applyFill="1" applyAlignment="1">
      <alignment horizontal="left" vertical="center" wrapText="1"/>
    </xf>
    <xf numFmtId="0" fontId="74" fillId="3" borderId="0" xfId="0" quotePrefix="1" applyFont="1" applyFill="1" applyAlignment="1">
      <alignment vertical="center" wrapText="1"/>
    </xf>
    <xf numFmtId="0" fontId="51" fillId="8" borderId="0" xfId="0" quotePrefix="1" applyFont="1" applyFill="1" applyAlignment="1">
      <alignment horizontal="left" vertical="center"/>
    </xf>
    <xf numFmtId="0" fontId="24" fillId="5" borderId="30" xfId="0" quotePrefix="1" applyFont="1" applyFill="1" applyBorder="1" applyAlignment="1" applyProtection="1">
      <alignment horizontal="center" vertical="top"/>
    </xf>
    <xf numFmtId="0" fontId="24" fillId="5" borderId="31" xfId="0" quotePrefix="1" applyFont="1" applyFill="1" applyBorder="1" applyAlignment="1" applyProtection="1">
      <alignment horizontal="center" vertical="top"/>
    </xf>
    <xf numFmtId="0" fontId="24" fillId="5" borderId="24" xfId="0" quotePrefix="1" applyFont="1" applyFill="1" applyBorder="1" applyAlignment="1" applyProtection="1">
      <alignment horizontal="center" vertical="top"/>
    </xf>
    <xf numFmtId="0" fontId="24" fillId="5" borderId="28" xfId="0" quotePrefix="1" applyFont="1" applyFill="1" applyBorder="1" applyAlignment="1" applyProtection="1">
      <alignment horizontal="center" vertical="top"/>
    </xf>
    <xf numFmtId="0" fontId="24" fillId="5" borderId="25" xfId="0" quotePrefix="1" applyFont="1" applyFill="1" applyBorder="1" applyAlignment="1" applyProtection="1">
      <alignment horizontal="center" vertical="top"/>
    </xf>
    <xf numFmtId="0" fontId="24" fillId="5" borderId="27" xfId="0" quotePrefix="1" applyFont="1" applyFill="1" applyBorder="1" applyAlignment="1" applyProtection="1">
      <alignment horizontal="center" vertical="top"/>
    </xf>
    <xf numFmtId="0" fontId="69" fillId="5" borderId="25" xfId="0" applyFont="1" applyFill="1" applyBorder="1" applyAlignment="1">
      <alignment horizontal="center"/>
    </xf>
    <xf numFmtId="0" fontId="69" fillId="5" borderId="27" xfId="0" applyFont="1" applyFill="1" applyBorder="1" applyAlignment="1">
      <alignment horizontal="center"/>
    </xf>
    <xf numFmtId="0" fontId="51" fillId="10" borderId="0" xfId="0" quotePrefix="1" applyFont="1" applyFill="1" applyAlignment="1">
      <alignment horizontal="left" vertical="center"/>
    </xf>
    <xf numFmtId="0" fontId="58" fillId="2" borderId="5" xfId="0" quotePrefix="1" applyFont="1" applyFill="1" applyBorder="1" applyAlignment="1">
      <alignment horizontal="center" vertical="center"/>
    </xf>
    <xf numFmtId="0" fontId="58" fillId="2" borderId="22" xfId="0" quotePrefix="1" applyFont="1" applyFill="1" applyBorder="1" applyAlignment="1">
      <alignment horizontal="center" vertical="center"/>
    </xf>
    <xf numFmtId="0" fontId="44" fillId="10" borderId="3" xfId="0" quotePrefix="1" applyFont="1" applyFill="1" applyBorder="1" applyAlignment="1">
      <alignment horizontal="center" vertical="center" textRotation="90" wrapText="1"/>
    </xf>
    <xf numFmtId="0" fontId="44" fillId="10" borderId="3" xfId="0" applyFont="1" applyFill="1" applyBorder="1" applyAlignment="1">
      <alignment horizontal="center" vertical="center" textRotation="90" wrapText="1"/>
    </xf>
    <xf numFmtId="0" fontId="63" fillId="2" borderId="10" xfId="0" applyFont="1" applyFill="1" applyBorder="1" applyAlignment="1">
      <alignment vertical="center" wrapText="1"/>
    </xf>
    <xf numFmtId="0" fontId="63" fillId="2" borderId="15" xfId="0" applyFont="1" applyFill="1" applyBorder="1" applyAlignment="1">
      <alignment vertical="center" wrapText="1"/>
    </xf>
    <xf numFmtId="0" fontId="63" fillId="2" borderId="29" xfId="0" applyFont="1" applyFill="1" applyBorder="1" applyAlignment="1">
      <alignment vertical="center" wrapText="1"/>
    </xf>
    <xf numFmtId="0" fontId="63" fillId="2" borderId="18" xfId="0" applyFont="1" applyFill="1" applyBorder="1" applyAlignment="1">
      <alignment vertical="center" wrapText="1"/>
    </xf>
    <xf numFmtId="0" fontId="63" fillId="2" borderId="5" xfId="0" quotePrefix="1" applyFont="1" applyFill="1" applyBorder="1" applyAlignment="1">
      <alignment vertical="center" wrapText="1"/>
    </xf>
    <xf numFmtId="0" fontId="63" fillId="2" borderId="22" xfId="0" quotePrefix="1" applyFont="1" applyFill="1" applyBorder="1" applyAlignment="1">
      <alignment vertical="center" wrapText="1"/>
    </xf>
    <xf numFmtId="0" fontId="87" fillId="2" borderId="0" xfId="0" quotePrefix="1" applyFont="1" applyFill="1" applyAlignment="1">
      <alignment horizontal="left" vertical="center"/>
    </xf>
    <xf numFmtId="0" fontId="63" fillId="2" borderId="8" xfId="0" applyFont="1" applyFill="1" applyBorder="1" applyAlignment="1">
      <alignment vertical="center" wrapText="1"/>
    </xf>
    <xf numFmtId="0" fontId="63" fillId="2" borderId="9" xfId="0" applyFont="1" applyFill="1" applyBorder="1" applyAlignment="1">
      <alignment vertical="center" wrapText="1"/>
    </xf>
    <xf numFmtId="0" fontId="63" fillId="2" borderId="8" xfId="0" quotePrefix="1" applyFont="1" applyFill="1" applyBorder="1" applyAlignment="1">
      <alignment vertical="center" wrapText="1"/>
    </xf>
    <xf numFmtId="0" fontId="63" fillId="2" borderId="9" xfId="0" quotePrefix="1" applyFont="1" applyFill="1" applyBorder="1" applyAlignment="1">
      <alignment vertical="center" wrapText="1"/>
    </xf>
    <xf numFmtId="0" fontId="63" fillId="2" borderId="29" xfId="0" quotePrefix="1" applyFont="1" applyFill="1" applyBorder="1" applyAlignment="1">
      <alignment vertical="center" wrapText="1"/>
    </xf>
    <xf numFmtId="0" fontId="63" fillId="2" borderId="18" xfId="0" quotePrefix="1" applyFont="1" applyFill="1" applyBorder="1" applyAlignment="1">
      <alignment vertical="center" wrapText="1"/>
    </xf>
    <xf numFmtId="0" fontId="44" fillId="10" borderId="1" xfId="0" quotePrefix="1" applyFont="1" applyFill="1" applyBorder="1" applyAlignment="1">
      <alignment horizontal="center" vertical="center" textRotation="90" wrapText="1"/>
    </xf>
    <xf numFmtId="0" fontId="44" fillId="10" borderId="7" xfId="0" applyFont="1" applyFill="1" applyBorder="1" applyAlignment="1">
      <alignment horizontal="center" vertical="center" textRotation="90" wrapText="1"/>
    </xf>
    <xf numFmtId="0" fontId="44" fillId="10" borderId="6" xfId="0" applyFont="1" applyFill="1" applyBorder="1" applyAlignment="1">
      <alignment horizontal="center" vertical="center" textRotation="90" wrapText="1"/>
    </xf>
    <xf numFmtId="0" fontId="94" fillId="0" borderId="0" xfId="0" applyFont="1" applyAlignment="1">
      <alignment horizontal="right" vertical="center"/>
    </xf>
    <xf numFmtId="0" fontId="94" fillId="0" borderId="9" xfId="0" applyFont="1" applyBorder="1" applyAlignment="1">
      <alignment horizontal="right" vertical="center"/>
    </xf>
    <xf numFmtId="0" fontId="63" fillId="2" borderId="10" xfId="0" quotePrefix="1" applyFont="1" applyFill="1" applyBorder="1" applyAlignment="1">
      <alignment horizontal="left" vertical="center" wrapText="1"/>
    </xf>
    <xf numFmtId="0" fontId="63" fillId="2" borderId="15" xfId="0" quotePrefix="1" applyFont="1" applyFill="1" applyBorder="1" applyAlignment="1">
      <alignment horizontal="left" vertical="center" wrapText="1"/>
    </xf>
    <xf numFmtId="0" fontId="44" fillId="10" borderId="7" xfId="0" quotePrefix="1" applyFont="1" applyFill="1" applyBorder="1" applyAlignment="1">
      <alignment horizontal="center" vertical="center" textRotation="90" wrapText="1"/>
    </xf>
    <xf numFmtId="0" fontId="44" fillId="10" borderId="6" xfId="0" quotePrefix="1" applyFont="1" applyFill="1" applyBorder="1" applyAlignment="1">
      <alignment horizontal="center" vertical="center" textRotation="90" wrapText="1"/>
    </xf>
    <xf numFmtId="0" fontId="44" fillId="10" borderId="1" xfId="0" quotePrefix="1" applyFont="1" applyFill="1" applyBorder="1" applyAlignment="1">
      <alignment horizontal="center" vertical="center" textRotation="90" wrapText="1" readingOrder="1"/>
    </xf>
    <xf numFmtId="0" fontId="44" fillId="10" borderId="7" xfId="0" quotePrefix="1" applyFont="1" applyFill="1" applyBorder="1" applyAlignment="1">
      <alignment horizontal="center" vertical="center" textRotation="90" wrapText="1" readingOrder="1"/>
    </xf>
    <xf numFmtId="0" fontId="44" fillId="10" borderId="6" xfId="0" quotePrefix="1" applyFont="1" applyFill="1" applyBorder="1" applyAlignment="1">
      <alignment horizontal="center" vertical="center" textRotation="90" wrapText="1" readingOrder="1"/>
    </xf>
    <xf numFmtId="0" fontId="44" fillId="10" borderId="7" xfId="0" applyFont="1" applyFill="1" applyBorder="1" applyAlignment="1">
      <alignment horizontal="center" vertical="center" textRotation="90" wrapText="1" readingOrder="1"/>
    </xf>
    <xf numFmtId="0" fontId="44" fillId="10" borderId="6" xfId="0" applyFont="1" applyFill="1" applyBorder="1" applyAlignment="1">
      <alignment horizontal="center" vertical="center" textRotation="90" wrapText="1" readingOrder="1"/>
    </xf>
    <xf numFmtId="0" fontId="63" fillId="2" borderId="5" xfId="0" quotePrefix="1" applyFont="1" applyFill="1" applyBorder="1" applyAlignment="1">
      <alignment horizontal="left" vertical="center" wrapText="1"/>
    </xf>
    <xf numFmtId="0" fontId="63" fillId="2" borderId="22" xfId="0" quotePrefix="1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51" fillId="6" borderId="0" xfId="0" quotePrefix="1" applyFont="1" applyFill="1" applyAlignment="1">
      <alignment horizontal="left" vertic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63" fillId="5" borderId="30" xfId="0" applyFont="1" applyFill="1" applyBorder="1" applyAlignment="1">
      <alignment horizontal="center"/>
    </xf>
    <xf numFmtId="0" fontId="63" fillId="5" borderId="31" xfId="0" applyFont="1" applyFill="1" applyBorder="1" applyAlignment="1">
      <alignment horizontal="center"/>
    </xf>
    <xf numFmtId="0" fontId="63" fillId="5" borderId="24" xfId="0" applyFont="1" applyFill="1" applyBorder="1" applyAlignment="1">
      <alignment horizontal="center"/>
    </xf>
    <xf numFmtId="0" fontId="63" fillId="5" borderId="28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1" fillId="5" borderId="28" xfId="0" applyFont="1" applyFill="1" applyBorder="1" applyAlignment="1">
      <alignment horizontal="center"/>
    </xf>
    <xf numFmtId="0" fontId="48" fillId="12" borderId="0" xfId="0" quotePrefix="1" applyFont="1" applyFill="1" applyAlignment="1">
      <alignment horizontal="left" vertical="center"/>
    </xf>
    <xf numFmtId="0" fontId="51" fillId="12" borderId="0" xfId="0" quotePrefix="1" applyFont="1" applyFill="1" applyAlignment="1">
      <alignment horizontal="left" vertical="center"/>
    </xf>
    <xf numFmtId="0" fontId="87" fillId="2" borderId="25" xfId="0" quotePrefix="1" applyFont="1" applyFill="1" applyBorder="1" applyAlignment="1">
      <alignment horizontal="center" vertical="center" wrapText="1"/>
    </xf>
    <xf numFmtId="0" fontId="87" fillId="2" borderId="26" xfId="0" quotePrefix="1" applyFont="1" applyFill="1" applyBorder="1" applyAlignment="1">
      <alignment horizontal="center" vertical="center" wrapText="1"/>
    </xf>
    <xf numFmtId="0" fontId="87" fillId="2" borderId="27" xfId="0" quotePrefix="1" applyFont="1" applyFill="1" applyBorder="1" applyAlignment="1">
      <alignment horizontal="center" vertical="center" wrapText="1"/>
    </xf>
    <xf numFmtId="0" fontId="38" fillId="5" borderId="30" xfId="0" applyFont="1" applyFill="1" applyBorder="1" applyAlignment="1">
      <alignment horizontal="center"/>
    </xf>
    <xf numFmtId="0" fontId="38" fillId="5" borderId="11" xfId="0" applyFont="1" applyFill="1" applyBorder="1" applyAlignment="1">
      <alignment horizontal="center"/>
    </xf>
    <xf numFmtId="0" fontId="38" fillId="5" borderId="31" xfId="0" applyFont="1" applyFill="1" applyBorder="1" applyAlignment="1">
      <alignment horizontal="center"/>
    </xf>
    <xf numFmtId="0" fontId="38" fillId="5" borderId="24" xfId="0" applyFont="1" applyFill="1" applyBorder="1" applyAlignment="1">
      <alignment horizontal="center"/>
    </xf>
    <xf numFmtId="0" fontId="38" fillId="5" borderId="40" xfId="0" applyFont="1" applyFill="1" applyBorder="1" applyAlignment="1">
      <alignment horizontal="center"/>
    </xf>
    <xf numFmtId="0" fontId="38" fillId="5" borderId="28" xfId="0" applyFont="1" applyFill="1" applyBorder="1" applyAlignment="1">
      <alignment horizontal="center"/>
    </xf>
    <xf numFmtId="0" fontId="48" fillId="12" borderId="0" xfId="0" quotePrefix="1" applyFont="1" applyFill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7C5074"/>
      <color rgb="FF48ACC6"/>
      <color rgb="FF31859B"/>
      <color rgb="FFF4B084"/>
      <color rgb="FFFFD966"/>
      <color rgb="FF9AA8B4"/>
      <color rgb="FFEBE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jpg@01D4BEFA.74614460" TargetMode="External"/><Relationship Id="rId1" Type="http://schemas.openxmlformats.org/officeDocument/2006/relationships/image" Target="../media/image1.jpeg"/><Relationship Id="rId6" Type="http://schemas.openxmlformats.org/officeDocument/2006/relationships/image" Target="cid:image005.png@01D4BEFA.74614460" TargetMode="External"/><Relationship Id="rId5" Type="http://schemas.openxmlformats.org/officeDocument/2006/relationships/image" Target="../media/image3.png"/><Relationship Id="rId4" Type="http://schemas.openxmlformats.org/officeDocument/2006/relationships/image" Target="cid:image004.png@01D4BEFA.74614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661148</xdr:colOff>
      <xdr:row>30</xdr:row>
      <xdr:rowOff>184025</xdr:rowOff>
    </xdr:from>
    <xdr:to>
      <xdr:col>1</xdr:col>
      <xdr:colOff>1127186</xdr:colOff>
      <xdr:row>36</xdr:row>
      <xdr:rowOff>130555</xdr:rowOff>
    </xdr:to>
    <xdr:pic>
      <xdr:nvPicPr>
        <xdr:cNvPr id="4" name="Picture 5" descr="https://upload.wikimedia.org/wikipedia/fr/0/07/Minist%C3%A8re_des_Solidarit%C3%A9s_et_de_la_Sant%C3%A9_%282017%29.png">
          <a:extLst>
            <a:ext uri="{FF2B5EF4-FFF2-40B4-BE49-F238E27FC236}">
              <a16:creationId xmlns="" xmlns:a16="http://schemas.microsoft.com/office/drawing/2014/main" id="{5D9B937A-2BC2-44DF-B381-3E9505B5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8" y="9137525"/>
          <a:ext cx="1228038" cy="1193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1132811</xdr:colOff>
      <xdr:row>30</xdr:row>
      <xdr:rowOff>191518</xdr:rowOff>
    </xdr:from>
    <xdr:to>
      <xdr:col>3</xdr:col>
      <xdr:colOff>771745</xdr:colOff>
      <xdr:row>36</xdr:row>
      <xdr:rowOff>138048</xdr:rowOff>
    </xdr:to>
    <xdr:pic>
      <xdr:nvPicPr>
        <xdr:cNvPr id="5" name="Image 7" descr="cid:image004.png@01D4BEFA.74614460">
          <a:extLst>
            <a:ext uri="{FF2B5EF4-FFF2-40B4-BE49-F238E27FC236}">
              <a16:creationId xmlns="" xmlns:a16="http://schemas.microsoft.com/office/drawing/2014/main" id="{98771E62-7740-4E2C-8E9B-DC87CAEB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811" y="15364283"/>
          <a:ext cx="4054052" cy="12240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536863</xdr:colOff>
      <xdr:row>30</xdr:row>
      <xdr:rowOff>201705</xdr:rowOff>
    </xdr:from>
    <xdr:to>
      <xdr:col>5</xdr:col>
      <xdr:colOff>152915</xdr:colOff>
      <xdr:row>36</xdr:row>
      <xdr:rowOff>148235</xdr:rowOff>
    </xdr:to>
    <xdr:pic>
      <xdr:nvPicPr>
        <xdr:cNvPr id="6" name="Image 1" descr="cid:image005.png@01D4BEFA.74614460">
          <a:extLst>
            <a:ext uri="{FF2B5EF4-FFF2-40B4-BE49-F238E27FC236}">
              <a16:creationId xmlns="" xmlns:a16="http://schemas.microsoft.com/office/drawing/2014/main" id="{4DEF0777-6B56-4E38-9362-563FFF5814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892" y="15374470"/>
          <a:ext cx="1599494" cy="12240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/Dropbox%20(PROXICARE)/CNSA_R&#233;f&#233;rentiel/Travaux/Phase%203_Cr&#233;ation%20du%20r&#233;f&#233;rentiel/R&#233;f&#233;rentiels/R&#233;f&#233;rentiel%20-%20Dispositif%20en%20fonctionnement/CNSA_DGCS_Outil%20d'analyse_Dispositif%20en%20fonctionnement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\Dropbox%20(PROXICARE)\CNSA_R&#233;f&#233;rentiel\Travaux\Phase%203_Cr&#233;ation%20du%20r&#233;f&#233;rentiel\R&#233;f&#233;rentiels\R&#233;f&#233;rentiel%20-%20Dispositif%20en%20fonctionnement\CNSA_DGCS_Outil%20d'analyse_Dispositif%20en%20fonctionnement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1.Carte d'identité"/>
      <sheetName val="2.File active"/>
      <sheetName val="3.Services"/>
      <sheetName val="4.Organisation"/>
      <sheetName val="5.Satisfaction"/>
      <sheetName val="6.Coûts"/>
      <sheetName val="7.Rapport d'activité global"/>
      <sheetName val="8.Rapport des services"/>
      <sheetName val="onglet résultats intermédiaires"/>
      <sheetName val="9.Appréciations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ETS OU SCES DU PORTEUR</v>
          </cell>
        </row>
        <row r="4">
          <cell r="A4" t="str">
            <v>PRESTATAIRE</v>
          </cell>
        </row>
        <row r="5">
          <cell r="A5" t="str">
            <v>MIXTE DISPOSITIF - ETS OU SCES DU PORTEUR</v>
          </cell>
        </row>
        <row r="6">
          <cell r="A6" t="str">
            <v>MIXTE DISPOSITIF - PRESTATAIRE</v>
          </cell>
        </row>
        <row r="7">
          <cell r="A7" t="str">
            <v>MIXTE ETS OU SCES DU PORTEUR - PRESTATAIRE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="40" zoomScaleNormal="55" zoomScaleSheetLayoutView="40" workbookViewId="0">
      <selection activeCell="C27" sqref="C27"/>
    </sheetView>
  </sheetViews>
  <sheetFormatPr baseColWidth="10" defaultRowHeight="14.4" x14ac:dyDescent="0.3"/>
  <cols>
    <col min="2" max="2" width="27.109375" customWidth="1"/>
    <col min="3" max="3" width="39" customWidth="1"/>
    <col min="4" max="4" width="37.44140625" customWidth="1"/>
    <col min="5" max="5" width="29.6640625" customWidth="1"/>
  </cols>
  <sheetData>
    <row r="1" spans="1:6" s="10" customFormat="1" ht="16.5" x14ac:dyDescent="0.3">
      <c r="A1" s="254"/>
      <c r="B1" s="254"/>
      <c r="C1" s="254"/>
      <c r="D1" s="254"/>
      <c r="E1" s="254"/>
      <c r="F1" s="254"/>
    </row>
    <row r="2" spans="1:6" s="10" customFormat="1" ht="16.5" x14ac:dyDescent="0.3">
      <c r="A2" s="254"/>
      <c r="B2" s="254"/>
      <c r="C2" s="254"/>
      <c r="D2" s="254"/>
      <c r="E2" s="254"/>
      <c r="F2" s="254"/>
    </row>
    <row r="3" spans="1:6" s="10" customFormat="1" ht="16.5" x14ac:dyDescent="0.3">
      <c r="A3" s="254"/>
      <c r="B3" s="254"/>
      <c r="C3" s="254"/>
      <c r="D3" s="254"/>
      <c r="E3" s="254"/>
      <c r="F3" s="254"/>
    </row>
    <row r="4" spans="1:6" s="10" customFormat="1" ht="16.5" x14ac:dyDescent="0.3">
      <c r="A4" s="254"/>
      <c r="B4" s="254"/>
      <c r="C4" s="254"/>
      <c r="D4" s="254"/>
      <c r="E4" s="254"/>
      <c r="F4" s="254"/>
    </row>
    <row r="5" spans="1:6" s="10" customFormat="1" ht="16.5" x14ac:dyDescent="0.3">
      <c r="A5" s="254"/>
      <c r="B5" s="254"/>
      <c r="C5" s="254"/>
      <c r="D5" s="254"/>
      <c r="E5" s="254"/>
      <c r="F5" s="254"/>
    </row>
    <row r="6" spans="1:6" s="10" customFormat="1" ht="16.5" x14ac:dyDescent="0.3">
      <c r="A6" s="254"/>
      <c r="B6" s="254"/>
      <c r="C6" s="254"/>
      <c r="D6" s="254"/>
      <c r="E6" s="254"/>
      <c r="F6" s="254"/>
    </row>
    <row r="7" spans="1:6" s="10" customFormat="1" ht="16.5" x14ac:dyDescent="0.3">
      <c r="A7" s="254"/>
      <c r="B7" s="254"/>
      <c r="C7" s="254"/>
      <c r="D7" s="254"/>
      <c r="E7" s="254"/>
      <c r="F7" s="254"/>
    </row>
    <row r="8" spans="1:6" s="10" customFormat="1" ht="16.5" x14ac:dyDescent="0.3">
      <c r="A8" s="254"/>
      <c r="B8" s="254"/>
      <c r="C8" s="254"/>
      <c r="D8" s="254"/>
      <c r="E8" s="254"/>
      <c r="F8" s="254"/>
    </row>
    <row r="9" spans="1:6" s="10" customFormat="1" ht="16.5" x14ac:dyDescent="0.3">
      <c r="A9" s="254"/>
      <c r="B9" s="254"/>
      <c r="C9" s="254"/>
      <c r="D9" s="254"/>
      <c r="E9" s="254"/>
      <c r="F9" s="254"/>
    </row>
    <row r="10" spans="1:6" s="10" customFormat="1" ht="16.5" x14ac:dyDescent="0.3">
      <c r="A10" s="254"/>
      <c r="B10" s="254"/>
      <c r="C10" s="254"/>
      <c r="D10" s="254"/>
      <c r="E10" s="254"/>
      <c r="F10" s="254"/>
    </row>
    <row r="11" spans="1:6" s="10" customFormat="1" ht="16.5" x14ac:dyDescent="0.3">
      <c r="A11" s="254"/>
      <c r="B11" s="254"/>
      <c r="C11" s="254"/>
      <c r="D11" s="254"/>
      <c r="E11" s="254"/>
      <c r="F11" s="254"/>
    </row>
    <row r="12" spans="1:6" s="10" customFormat="1" ht="16.5" x14ac:dyDescent="0.3">
      <c r="A12" s="254"/>
      <c r="B12" s="254"/>
      <c r="C12" s="254"/>
      <c r="D12" s="254"/>
      <c r="E12" s="254"/>
      <c r="F12" s="254"/>
    </row>
    <row r="13" spans="1:6" s="10" customFormat="1" ht="16.5" x14ac:dyDescent="0.3">
      <c r="A13" s="254"/>
      <c r="B13" s="254"/>
      <c r="C13" s="254"/>
      <c r="D13" s="254"/>
      <c r="E13" s="254"/>
      <c r="F13" s="254"/>
    </row>
    <row r="14" spans="1:6" s="10" customFormat="1" ht="16.5" x14ac:dyDescent="0.3">
      <c r="A14" s="254"/>
      <c r="B14" s="254"/>
      <c r="C14" s="254"/>
      <c r="D14" s="254"/>
      <c r="E14" s="254"/>
      <c r="F14" s="254"/>
    </row>
    <row r="15" spans="1:6" s="10" customFormat="1" ht="16.5" x14ac:dyDescent="0.3">
      <c r="A15" s="254"/>
      <c r="B15" s="254"/>
      <c r="C15" s="254"/>
      <c r="D15" s="254"/>
      <c r="E15" s="254"/>
      <c r="F15" s="254"/>
    </row>
    <row r="16" spans="1:6" s="10" customFormat="1" ht="16.5" x14ac:dyDescent="0.3">
      <c r="A16" s="254"/>
      <c r="B16" s="254"/>
      <c r="C16" s="254"/>
      <c r="D16" s="254"/>
      <c r="E16" s="254"/>
      <c r="F16" s="254"/>
    </row>
    <row r="17" spans="1:6" s="10" customFormat="1" ht="100.5" customHeight="1" x14ac:dyDescent="0.3">
      <c r="A17" s="254"/>
      <c r="B17" s="254"/>
      <c r="C17" s="254"/>
      <c r="D17" s="254"/>
      <c r="E17" s="254"/>
      <c r="F17" s="254"/>
    </row>
    <row r="18" spans="1:6" s="10" customFormat="1" ht="274.5" customHeight="1" x14ac:dyDescent="0.25">
      <c r="A18" s="421" t="s">
        <v>298</v>
      </c>
      <c r="B18" s="421"/>
      <c r="C18" s="421"/>
      <c r="D18" s="421"/>
      <c r="E18" s="421"/>
      <c r="F18" s="421"/>
    </row>
    <row r="19" spans="1:6" s="10" customFormat="1" ht="13.8" x14ac:dyDescent="0.25">
      <c r="A19" s="254"/>
      <c r="B19" s="256"/>
      <c r="C19" s="256"/>
      <c r="D19" s="256"/>
      <c r="E19" s="256"/>
      <c r="F19" s="254"/>
    </row>
    <row r="20" spans="1:6" s="10" customFormat="1" ht="115.5" customHeight="1" x14ac:dyDescent="0.25">
      <c r="A20" s="422" t="s">
        <v>230</v>
      </c>
      <c r="B20" s="422"/>
      <c r="C20" s="422"/>
      <c r="D20" s="422"/>
      <c r="E20" s="422"/>
      <c r="F20" s="422"/>
    </row>
    <row r="21" spans="1:6" s="10" customFormat="1" ht="13.8" x14ac:dyDescent="0.25">
      <c r="A21" s="254"/>
      <c r="B21" s="256"/>
      <c r="C21" s="256"/>
      <c r="D21" s="256"/>
      <c r="E21" s="256"/>
      <c r="F21" s="254"/>
    </row>
    <row r="22" spans="1:6" s="10" customFormat="1" ht="13.8" x14ac:dyDescent="0.25">
      <c r="A22" s="254"/>
      <c r="B22" s="255"/>
      <c r="C22" s="255"/>
      <c r="D22" s="255"/>
      <c r="E22" s="255"/>
      <c r="F22" s="254"/>
    </row>
    <row r="23" spans="1:6" s="10" customFormat="1" ht="208.5" customHeight="1" x14ac:dyDescent="0.25">
      <c r="A23" s="254"/>
      <c r="B23" s="255"/>
      <c r="C23" s="255"/>
      <c r="D23" s="255"/>
      <c r="E23" s="255"/>
      <c r="F23" s="254"/>
    </row>
    <row r="24" spans="1:6" s="10" customFormat="1" ht="13.8" x14ac:dyDescent="0.25">
      <c r="A24" s="254"/>
      <c r="B24" s="255"/>
      <c r="C24" s="255"/>
      <c r="D24" s="255"/>
      <c r="E24" s="255"/>
      <c r="F24" s="254"/>
    </row>
    <row r="25" spans="1:6" s="10" customFormat="1" ht="13.8" x14ac:dyDescent="0.25">
      <c r="A25" s="254"/>
      <c r="B25" s="255"/>
      <c r="C25" s="255"/>
      <c r="D25" s="255"/>
      <c r="E25" s="255"/>
      <c r="F25" s="254"/>
    </row>
    <row r="26" spans="1:6" s="10" customFormat="1" ht="76.5" customHeight="1" x14ac:dyDescent="0.25">
      <c r="A26" s="254"/>
      <c r="B26" s="255"/>
      <c r="C26" s="255"/>
      <c r="D26" s="255"/>
      <c r="E26" s="255"/>
      <c r="F26" s="254"/>
    </row>
    <row r="27" spans="1:6" s="10" customFormat="1" ht="13.8" x14ac:dyDescent="0.25">
      <c r="A27" s="254"/>
      <c r="B27" s="255"/>
      <c r="C27" s="255"/>
      <c r="D27" s="255"/>
      <c r="E27" s="255"/>
      <c r="F27" s="254"/>
    </row>
    <row r="28" spans="1:6" s="10" customFormat="1" ht="13.8" x14ac:dyDescent="0.25">
      <c r="A28" s="254"/>
      <c r="B28" s="255"/>
      <c r="C28" s="255"/>
      <c r="D28" s="255"/>
      <c r="E28" s="255"/>
      <c r="F28" s="254"/>
    </row>
    <row r="29" spans="1:6" s="10" customFormat="1" ht="13.8" x14ac:dyDescent="0.25">
      <c r="A29" s="254"/>
      <c r="B29" s="255"/>
      <c r="C29" s="255"/>
      <c r="D29" s="255"/>
      <c r="E29" s="255"/>
      <c r="F29" s="254"/>
    </row>
    <row r="30" spans="1:6" s="10" customFormat="1" x14ac:dyDescent="0.3">
      <c r="A30" s="254"/>
      <c r="B30" s="257"/>
      <c r="C30" s="255"/>
      <c r="D30" s="255"/>
      <c r="E30" s="255"/>
      <c r="F30" s="254"/>
    </row>
    <row r="31" spans="1:6" s="10" customFormat="1" ht="13.8" x14ac:dyDescent="0.25">
      <c r="A31" s="254"/>
      <c r="B31" s="255"/>
      <c r="C31" s="255"/>
      <c r="D31" s="255"/>
      <c r="E31" s="255"/>
      <c r="F31" s="254"/>
    </row>
    <row r="32" spans="1:6" s="10" customFormat="1" ht="13.8" x14ac:dyDescent="0.25">
      <c r="A32" s="254"/>
      <c r="B32" s="255"/>
      <c r="C32" s="255"/>
      <c r="D32" s="255"/>
      <c r="E32" s="255"/>
      <c r="F32" s="254"/>
    </row>
    <row r="33" spans="1:6" s="10" customFormat="1" ht="13.8" x14ac:dyDescent="0.25">
      <c r="A33" s="254"/>
      <c r="B33" s="255"/>
      <c r="C33" s="255"/>
      <c r="D33" s="255"/>
      <c r="E33" s="255"/>
      <c r="F33" s="254"/>
    </row>
    <row r="34" spans="1:6" s="10" customFormat="1" ht="13.8" x14ac:dyDescent="0.25">
      <c r="A34" s="254"/>
      <c r="B34" s="255"/>
      <c r="C34" s="255"/>
      <c r="D34" s="255"/>
      <c r="E34" s="255"/>
      <c r="F34" s="254"/>
    </row>
    <row r="35" spans="1:6" s="10" customFormat="1" ht="13.8" x14ac:dyDescent="0.25">
      <c r="A35" s="254"/>
      <c r="B35" s="255"/>
      <c r="C35" s="255"/>
      <c r="D35" s="255"/>
      <c r="E35" s="255"/>
      <c r="F35" s="254"/>
    </row>
    <row r="36" spans="1:6" s="10" customFormat="1" ht="13.8" x14ac:dyDescent="0.25">
      <c r="A36" s="254"/>
      <c r="B36" s="255"/>
      <c r="C36" s="255"/>
      <c r="D36" s="255"/>
      <c r="E36" s="255"/>
      <c r="F36" s="254"/>
    </row>
    <row r="37" spans="1:6" s="10" customFormat="1" ht="13.8" x14ac:dyDescent="0.25">
      <c r="A37" s="254"/>
      <c r="B37" s="255"/>
      <c r="C37" s="255"/>
      <c r="D37" s="255"/>
      <c r="E37" s="255"/>
      <c r="F37" s="254"/>
    </row>
    <row r="38" spans="1:6" s="10" customFormat="1" ht="13.8" x14ac:dyDescent="0.25">
      <c r="A38" s="254"/>
      <c r="B38" s="255"/>
      <c r="C38" s="255"/>
      <c r="D38" s="255"/>
      <c r="E38" s="255"/>
      <c r="F38" s="254"/>
    </row>
    <row r="39" spans="1:6" s="10" customFormat="1" ht="13.8" x14ac:dyDescent="0.25">
      <c r="A39" s="254"/>
      <c r="B39" s="255"/>
      <c r="C39" s="255"/>
      <c r="D39" s="255"/>
      <c r="E39" s="255"/>
      <c r="F39" s="254"/>
    </row>
  </sheetData>
  <mergeCells count="2">
    <mergeCell ref="A18:F18"/>
    <mergeCell ref="A20:F2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59"/>
  <sheetViews>
    <sheetView view="pageBreakPreview" topLeftCell="A37" zoomScale="40" zoomScaleNormal="55" zoomScaleSheetLayoutView="40" workbookViewId="0">
      <selection activeCell="D41" sqref="D41"/>
    </sheetView>
  </sheetViews>
  <sheetFormatPr baseColWidth="10" defaultColWidth="11.44140625" defaultRowHeight="13.8" x14ac:dyDescent="0.25"/>
  <cols>
    <col min="1" max="1" width="3.6640625" style="1" customWidth="1"/>
    <col min="2" max="2" width="10.77734375" style="1" customWidth="1"/>
    <col min="3" max="3" width="3.109375" style="1" customWidth="1"/>
    <col min="4" max="4" width="136.33203125" style="1" customWidth="1"/>
    <col min="5" max="5" width="4.44140625" style="1" customWidth="1"/>
    <col min="6" max="6" width="93.88671875" style="1" bestFit="1" customWidth="1"/>
    <col min="7" max="7" width="37" style="1" bestFit="1" customWidth="1"/>
    <col min="8" max="8" width="3.88671875" style="1" customWidth="1"/>
    <col min="9" max="16384" width="11.44140625" style="1"/>
  </cols>
  <sheetData>
    <row r="1" spans="1:8" s="4" customFormat="1" ht="60" customHeight="1" x14ac:dyDescent="0.25">
      <c r="A1" s="423" t="s">
        <v>279</v>
      </c>
      <c r="B1" s="423"/>
      <c r="C1" s="423"/>
      <c r="D1" s="423"/>
      <c r="E1" s="423"/>
      <c r="F1" s="423"/>
      <c r="G1" s="423"/>
      <c r="H1" s="329"/>
    </row>
    <row r="2" spans="1:8" ht="20.25" x14ac:dyDescent="0.3">
      <c r="A2" s="82"/>
      <c r="B2" s="82"/>
      <c r="C2" s="82"/>
      <c r="D2" s="82"/>
      <c r="E2" s="82"/>
      <c r="F2" s="82"/>
      <c r="G2" s="82"/>
    </row>
    <row r="3" spans="1:8" s="4" customFormat="1" ht="69.900000000000006" customHeight="1" x14ac:dyDescent="0.3">
      <c r="A3" s="83"/>
      <c r="B3" s="122" t="s">
        <v>301</v>
      </c>
      <c r="C3" s="123"/>
      <c r="D3" s="246" t="s">
        <v>192</v>
      </c>
      <c r="E3" s="93"/>
      <c r="F3" s="94"/>
      <c r="G3" s="94"/>
    </row>
    <row r="4" spans="1:8" ht="21" thickBot="1" x14ac:dyDescent="0.35">
      <c r="A4" s="82"/>
      <c r="B4" s="84"/>
      <c r="C4" s="84"/>
      <c r="D4" s="85"/>
      <c r="E4" s="85"/>
      <c r="F4" s="82"/>
      <c r="G4" s="82"/>
    </row>
    <row r="5" spans="1:8" ht="82.5" customHeight="1" thickBot="1" x14ac:dyDescent="0.45">
      <c r="A5" s="82"/>
      <c r="B5" s="84"/>
      <c r="C5" s="94"/>
      <c r="D5" s="406" t="s">
        <v>328</v>
      </c>
      <c r="E5" s="87"/>
      <c r="F5" s="428" t="s">
        <v>128</v>
      </c>
      <c r="G5" s="429"/>
    </row>
    <row r="6" spans="1:8" s="7" customFormat="1" ht="35.25" customHeight="1" x14ac:dyDescent="0.35">
      <c r="A6" s="87"/>
      <c r="B6" s="87"/>
      <c r="C6" s="87"/>
      <c r="D6" s="87"/>
      <c r="E6" s="87"/>
      <c r="F6" s="43"/>
      <c r="G6" s="43"/>
    </row>
    <row r="7" spans="1:8" s="7" customFormat="1" ht="69.900000000000006" customHeight="1" x14ac:dyDescent="0.4">
      <c r="A7" s="87"/>
      <c r="B7" s="122" t="s">
        <v>302</v>
      </c>
      <c r="C7" s="123"/>
      <c r="D7" s="246" t="s">
        <v>231</v>
      </c>
      <c r="E7" s="93"/>
      <c r="F7" s="94"/>
      <c r="G7" s="94"/>
    </row>
    <row r="8" spans="1:8" s="7" customFormat="1" ht="35.25" customHeight="1" thickBot="1" x14ac:dyDescent="0.4">
      <c r="A8" s="87"/>
      <c r="B8" s="123"/>
      <c r="C8" s="123"/>
      <c r="D8" s="189"/>
      <c r="E8" s="265"/>
      <c r="F8" s="83"/>
      <c r="G8" s="83"/>
    </row>
    <row r="9" spans="1:8" s="7" customFormat="1" ht="82.5" customHeight="1" thickBot="1" x14ac:dyDescent="0.45">
      <c r="A9" s="87"/>
      <c r="B9" s="87"/>
      <c r="C9" s="94"/>
      <c r="D9" s="406" t="s">
        <v>329</v>
      </c>
      <c r="E9" s="87"/>
      <c r="F9" s="83" t="s">
        <v>128</v>
      </c>
      <c r="G9" s="328"/>
    </row>
    <row r="10" spans="1:8" s="7" customFormat="1" ht="35.25" customHeight="1" x14ac:dyDescent="0.35">
      <c r="A10" s="87"/>
      <c r="B10" s="87"/>
      <c r="C10" s="87"/>
      <c r="D10" s="87"/>
      <c r="E10" s="87"/>
      <c r="F10" s="43"/>
      <c r="G10" s="43"/>
    </row>
    <row r="11" spans="1:8" s="7" customFormat="1" ht="69.900000000000006" customHeight="1" x14ac:dyDescent="0.4">
      <c r="A11" s="87"/>
      <c r="B11" s="122" t="s">
        <v>303</v>
      </c>
      <c r="C11" s="123"/>
      <c r="D11" s="124" t="s">
        <v>193</v>
      </c>
      <c r="E11" s="95"/>
      <c r="F11" s="144"/>
      <c r="G11" s="144"/>
    </row>
    <row r="12" spans="1:8" s="7" customFormat="1" ht="22.5" customHeight="1" thickBot="1" x14ac:dyDescent="0.4">
      <c r="A12" s="87"/>
      <c r="B12" s="81"/>
      <c r="C12" s="81"/>
      <c r="D12" s="88"/>
      <c r="E12" s="87"/>
      <c r="F12" s="43"/>
      <c r="G12" s="43"/>
    </row>
    <row r="13" spans="1:8" s="4" customFormat="1" ht="105" customHeight="1" x14ac:dyDescent="0.4">
      <c r="A13" s="83"/>
      <c r="B13" s="84"/>
      <c r="C13" s="94"/>
      <c r="D13" s="125" t="s">
        <v>330</v>
      </c>
      <c r="E13" s="87"/>
      <c r="F13" s="424"/>
      <c r="G13" s="425"/>
    </row>
    <row r="14" spans="1:8" s="4" customFormat="1" ht="140.1" customHeight="1" thickBot="1" x14ac:dyDescent="0.45">
      <c r="A14" s="83"/>
      <c r="B14" s="83"/>
      <c r="C14" s="83"/>
      <c r="D14" s="89" t="s">
        <v>129</v>
      </c>
      <c r="E14" s="87"/>
      <c r="F14" s="426"/>
      <c r="G14" s="427"/>
    </row>
    <row r="15" spans="1:8" s="7" customFormat="1" ht="21.6" thickBot="1" x14ac:dyDescent="0.45">
      <c r="A15" s="87"/>
      <c r="B15" s="87"/>
      <c r="C15" s="87"/>
      <c r="D15" s="87"/>
      <c r="E15" s="87"/>
      <c r="F15" s="43"/>
      <c r="G15" s="43"/>
    </row>
    <row r="16" spans="1:8" s="4" customFormat="1" ht="149.25" customHeight="1" x14ac:dyDescent="0.4">
      <c r="A16" s="83"/>
      <c r="B16" s="84"/>
      <c r="C16" s="94"/>
      <c r="D16" s="125" t="s">
        <v>331</v>
      </c>
      <c r="E16" s="87"/>
      <c r="F16" s="424"/>
      <c r="G16" s="425"/>
    </row>
    <row r="17" spans="1:8" s="4" customFormat="1" ht="186.75" customHeight="1" thickBot="1" x14ac:dyDescent="0.45">
      <c r="A17" s="83"/>
      <c r="B17" s="83"/>
      <c r="C17" s="83"/>
      <c r="D17" s="86"/>
      <c r="E17" s="87"/>
      <c r="F17" s="426"/>
      <c r="G17" s="427"/>
    </row>
    <row r="18" spans="1:8" s="4" customFormat="1" ht="21" x14ac:dyDescent="0.4">
      <c r="A18" s="83"/>
      <c r="B18" s="83"/>
      <c r="C18" s="83"/>
      <c r="D18" s="86"/>
      <c r="E18" s="87"/>
      <c r="F18" s="145"/>
      <c r="G18" s="145"/>
    </row>
    <row r="19" spans="1:8" ht="69.900000000000006" customHeight="1" x14ac:dyDescent="0.4">
      <c r="A19" s="82"/>
      <c r="B19" s="122" t="s">
        <v>304</v>
      </c>
      <c r="C19" s="126"/>
      <c r="D19" s="124" t="s">
        <v>195</v>
      </c>
      <c r="E19" s="95"/>
      <c r="F19" s="144"/>
      <c r="G19" s="144"/>
    </row>
    <row r="20" spans="1:8" ht="21.6" thickBot="1" x14ac:dyDescent="0.4">
      <c r="A20" s="82"/>
      <c r="B20" s="82"/>
      <c r="C20" s="82"/>
      <c r="D20" s="85"/>
      <c r="E20" s="85"/>
      <c r="F20" s="146"/>
      <c r="G20" s="146"/>
    </row>
    <row r="21" spans="1:8" ht="80.099999999999994" customHeight="1" x14ac:dyDescent="0.4">
      <c r="A21" s="82"/>
      <c r="B21" s="82"/>
      <c r="C21" s="94"/>
      <c r="D21" s="407" t="s">
        <v>197</v>
      </c>
      <c r="E21" s="87"/>
      <c r="F21" s="424"/>
      <c r="G21" s="425"/>
    </row>
    <row r="22" spans="1:8" ht="140.1" customHeight="1" thickBot="1" x14ac:dyDescent="0.45">
      <c r="A22" s="82"/>
      <c r="B22" s="82"/>
      <c r="C22" s="83"/>
      <c r="D22" s="89" t="s">
        <v>129</v>
      </c>
      <c r="E22" s="87"/>
      <c r="F22" s="426"/>
      <c r="G22" s="427"/>
    </row>
    <row r="23" spans="1:8" ht="21" x14ac:dyDescent="0.35">
      <c r="A23" s="82"/>
      <c r="B23" s="82"/>
      <c r="C23" s="82"/>
      <c r="D23" s="85"/>
      <c r="E23" s="85"/>
      <c r="F23" s="146"/>
      <c r="G23" s="146"/>
    </row>
    <row r="24" spans="1:8" s="7" customFormat="1" ht="69.900000000000006" customHeight="1" x14ac:dyDescent="0.4">
      <c r="A24" s="87"/>
      <c r="B24" s="122" t="s">
        <v>305</v>
      </c>
      <c r="C24" s="123"/>
      <c r="D24" s="124" t="s">
        <v>194</v>
      </c>
      <c r="E24" s="95"/>
      <c r="F24" s="144"/>
      <c r="G24" s="144"/>
    </row>
    <row r="25" spans="1:8" s="7" customFormat="1" ht="18" customHeight="1" thickBot="1" x14ac:dyDescent="0.45">
      <c r="A25" s="87"/>
      <c r="B25" s="81"/>
      <c r="C25" s="81"/>
      <c r="D25" s="88"/>
      <c r="E25" s="87"/>
      <c r="F25" s="43"/>
      <c r="G25" s="43"/>
    </row>
    <row r="26" spans="1:8" s="7" customFormat="1" ht="154.5" customHeight="1" thickBot="1" x14ac:dyDescent="0.45">
      <c r="A26" s="87"/>
      <c r="B26" s="81"/>
      <c r="C26" s="94"/>
      <c r="D26" s="407" t="s">
        <v>196</v>
      </c>
      <c r="E26" s="87"/>
      <c r="F26" s="428"/>
      <c r="G26" s="429"/>
    </row>
    <row r="27" spans="1:8" s="7" customFormat="1" ht="18" customHeight="1" thickBot="1" x14ac:dyDescent="0.55000000000000004">
      <c r="A27" s="87"/>
      <c r="B27" s="87"/>
      <c r="C27" s="87"/>
      <c r="D27" s="127"/>
      <c r="E27" s="87"/>
      <c r="F27" s="43"/>
      <c r="G27" s="43"/>
    </row>
    <row r="28" spans="1:8" s="4" customFormat="1" ht="80.099999999999994" customHeight="1" x14ac:dyDescent="0.4">
      <c r="A28" s="83"/>
      <c r="B28" s="83"/>
      <c r="C28" s="408"/>
      <c r="D28" s="407" t="s">
        <v>130</v>
      </c>
      <c r="E28" s="87"/>
      <c r="F28" s="424"/>
      <c r="G28" s="425"/>
    </row>
    <row r="29" spans="1:8" ht="140.1" customHeight="1" thickBot="1" x14ac:dyDescent="0.4">
      <c r="A29" s="82"/>
      <c r="B29" s="82"/>
      <c r="C29" s="82"/>
      <c r="D29" s="90"/>
      <c r="E29" s="90"/>
      <c r="F29" s="426"/>
      <c r="G29" s="427"/>
    </row>
    <row r="30" spans="1:8" ht="21" x14ac:dyDescent="0.35">
      <c r="A30" s="82"/>
      <c r="B30" s="82"/>
      <c r="C30" s="82"/>
      <c r="D30" s="85"/>
      <c r="E30" s="85"/>
      <c r="F30" s="146"/>
      <c r="G30" s="146"/>
    </row>
    <row r="31" spans="1:8" ht="17.25" customHeight="1" x14ac:dyDescent="0.35">
      <c r="A31" s="82"/>
      <c r="B31" s="82"/>
      <c r="C31" s="82"/>
      <c r="D31" s="82"/>
      <c r="E31" s="82"/>
      <c r="F31" s="146"/>
      <c r="G31" s="146"/>
    </row>
    <row r="32" spans="1:8" ht="69.900000000000006" customHeight="1" x14ac:dyDescent="0.4">
      <c r="A32" s="82"/>
      <c r="B32" s="122" t="s">
        <v>306</v>
      </c>
      <c r="C32" s="123"/>
      <c r="D32" s="124" t="s">
        <v>335</v>
      </c>
      <c r="E32" s="95"/>
      <c r="F32" s="144"/>
      <c r="G32" s="144"/>
      <c r="H32" s="9"/>
    </row>
    <row r="33" spans="1:7" ht="21.6" thickBot="1" x14ac:dyDescent="0.4">
      <c r="A33" s="82"/>
      <c r="B33" s="82"/>
      <c r="C33" s="82"/>
      <c r="D33" s="82"/>
      <c r="E33" s="82"/>
      <c r="F33" s="146"/>
      <c r="G33" s="146"/>
    </row>
    <row r="34" spans="1:7" ht="80.099999999999994" customHeight="1" x14ac:dyDescent="0.4">
      <c r="A34" s="82"/>
      <c r="B34" s="82"/>
      <c r="C34" s="409"/>
      <c r="D34" s="407" t="s">
        <v>198</v>
      </c>
      <c r="E34" s="87"/>
      <c r="F34" s="424"/>
      <c r="G34" s="425"/>
    </row>
    <row r="35" spans="1:7" ht="140.1" customHeight="1" thickBot="1" x14ac:dyDescent="0.45">
      <c r="A35" s="82"/>
      <c r="B35" s="82"/>
      <c r="C35" s="83"/>
      <c r="D35" s="140" t="s">
        <v>129</v>
      </c>
      <c r="E35" s="87"/>
      <c r="F35" s="426"/>
      <c r="G35" s="427"/>
    </row>
    <row r="36" spans="1:7" ht="31.2" thickBot="1" x14ac:dyDescent="0.55000000000000004">
      <c r="A36" s="82"/>
      <c r="B36" s="82"/>
      <c r="C36" s="82"/>
      <c r="D36" s="141"/>
      <c r="E36" s="82"/>
      <c r="F36" s="146"/>
      <c r="G36" s="146"/>
    </row>
    <row r="37" spans="1:7" ht="149.4" x14ac:dyDescent="0.4">
      <c r="A37" s="82"/>
      <c r="B37" s="82"/>
      <c r="C37" s="94"/>
      <c r="D37" s="125" t="s">
        <v>332</v>
      </c>
      <c r="E37" s="87"/>
      <c r="F37" s="424"/>
      <c r="G37" s="425"/>
    </row>
    <row r="38" spans="1:7" ht="140.1" customHeight="1" thickBot="1" x14ac:dyDescent="0.45">
      <c r="A38" s="82"/>
      <c r="B38" s="82"/>
      <c r="C38" s="83"/>
      <c r="D38" s="140" t="s">
        <v>129</v>
      </c>
      <c r="E38" s="87"/>
      <c r="F38" s="426"/>
      <c r="G38" s="427"/>
    </row>
    <row r="39" spans="1:7" ht="31.2" thickBot="1" x14ac:dyDescent="0.55000000000000004">
      <c r="A39" s="82"/>
      <c r="B39" s="82"/>
      <c r="C39" s="82"/>
      <c r="D39" s="141"/>
      <c r="E39" s="82"/>
      <c r="F39" s="146"/>
      <c r="G39" s="146"/>
    </row>
    <row r="40" spans="1:7" ht="80.099999999999994" customHeight="1" x14ac:dyDescent="0.4">
      <c r="A40" s="82"/>
      <c r="B40" s="82"/>
      <c r="C40" s="94"/>
      <c r="D40" s="407" t="s">
        <v>199</v>
      </c>
      <c r="E40" s="87"/>
      <c r="F40" s="424"/>
      <c r="G40" s="425"/>
    </row>
    <row r="41" spans="1:7" ht="140.1" customHeight="1" thickBot="1" x14ac:dyDescent="0.45">
      <c r="A41" s="82"/>
      <c r="B41" s="82"/>
      <c r="C41" s="83"/>
      <c r="D41" s="140" t="s">
        <v>129</v>
      </c>
      <c r="E41" s="87"/>
      <c r="F41" s="426"/>
      <c r="G41" s="427"/>
    </row>
    <row r="42" spans="1:7" ht="31.2" thickBot="1" x14ac:dyDescent="0.55000000000000004">
      <c r="A42" s="82"/>
      <c r="B42" s="82"/>
      <c r="C42" s="82"/>
      <c r="D42" s="141"/>
      <c r="E42" s="82"/>
      <c r="F42" s="146"/>
      <c r="G42" s="146"/>
    </row>
    <row r="43" spans="1:7" ht="80.099999999999994" customHeight="1" x14ac:dyDescent="0.4">
      <c r="A43" s="82"/>
      <c r="B43" s="82"/>
      <c r="C43" s="94"/>
      <c r="D43" s="407" t="s">
        <v>200</v>
      </c>
      <c r="E43" s="87"/>
      <c r="F43" s="424"/>
      <c r="G43" s="425"/>
    </row>
    <row r="44" spans="1:7" ht="140.1" customHeight="1" thickBot="1" x14ac:dyDescent="0.45">
      <c r="A44" s="82"/>
      <c r="B44" s="82"/>
      <c r="C44" s="83"/>
      <c r="D44" s="140"/>
      <c r="E44" s="87"/>
      <c r="F44" s="426"/>
      <c r="G44" s="427"/>
    </row>
    <row r="45" spans="1:7" ht="21.6" thickBot="1" x14ac:dyDescent="0.4">
      <c r="A45" s="82"/>
      <c r="B45" s="82"/>
      <c r="C45" s="82"/>
      <c r="D45" s="82"/>
      <c r="E45" s="82"/>
      <c r="F45" s="146"/>
      <c r="G45" s="146"/>
    </row>
    <row r="46" spans="1:7" ht="80.099999999999994" customHeight="1" x14ac:dyDescent="0.4">
      <c r="A46" s="82"/>
      <c r="B46" s="82"/>
      <c r="C46" s="94"/>
      <c r="D46" s="407" t="s">
        <v>201</v>
      </c>
      <c r="E46" s="87"/>
      <c r="F46" s="424"/>
      <c r="G46" s="425"/>
    </row>
    <row r="47" spans="1:7" ht="140.1" customHeight="1" thickBot="1" x14ac:dyDescent="0.45">
      <c r="A47" s="82"/>
      <c r="B47" s="82"/>
      <c r="C47" s="83"/>
      <c r="D47" s="89" t="s">
        <v>129</v>
      </c>
      <c r="E47" s="87"/>
      <c r="F47" s="426"/>
      <c r="G47" s="427"/>
    </row>
    <row r="48" spans="1:7" ht="21" x14ac:dyDescent="0.35">
      <c r="A48" s="82"/>
      <c r="B48" s="82"/>
      <c r="C48" s="82"/>
      <c r="D48" s="82"/>
      <c r="E48" s="82"/>
      <c r="F48" s="146"/>
      <c r="G48" s="146"/>
    </row>
    <row r="49" spans="1:8" s="142" customFormat="1" ht="69.900000000000006" customHeight="1" x14ac:dyDescent="0.7">
      <c r="B49" s="122" t="s">
        <v>307</v>
      </c>
      <c r="C49" s="123"/>
      <c r="D49" s="124" t="s">
        <v>202</v>
      </c>
      <c r="E49" s="143"/>
      <c r="F49" s="144"/>
      <c r="G49" s="144"/>
    </row>
    <row r="50" spans="1:8" ht="22.2" thickBot="1" x14ac:dyDescent="0.45">
      <c r="A50" s="82"/>
      <c r="B50" s="81"/>
      <c r="C50" s="81"/>
      <c r="D50" s="88"/>
      <c r="E50" s="87"/>
      <c r="F50" s="43"/>
      <c r="G50" s="43"/>
    </row>
    <row r="51" spans="1:8" ht="107.25" customHeight="1" thickBot="1" x14ac:dyDescent="0.45">
      <c r="A51" s="82"/>
      <c r="B51" s="81"/>
      <c r="C51" s="94"/>
      <c r="D51" s="125" t="s">
        <v>333</v>
      </c>
      <c r="E51" s="87"/>
      <c r="F51" s="430"/>
      <c r="G51" s="431"/>
    </row>
    <row r="52" spans="1:8" ht="22.2" thickBot="1" x14ac:dyDescent="0.45">
      <c r="A52" s="82"/>
      <c r="B52" s="81"/>
      <c r="C52" s="83"/>
      <c r="D52" s="89" t="s">
        <v>129</v>
      </c>
      <c r="E52" s="87"/>
      <c r="F52" s="43"/>
      <c r="G52" s="43"/>
      <c r="H52" s="7"/>
    </row>
    <row r="53" spans="1:8" ht="94.5" customHeight="1" x14ac:dyDescent="0.4">
      <c r="A53" s="82"/>
      <c r="B53" s="81"/>
      <c r="C53" s="94"/>
      <c r="D53" s="407" t="s">
        <v>276</v>
      </c>
      <c r="E53" s="87"/>
      <c r="F53" s="424"/>
      <c r="G53" s="425"/>
      <c r="H53" s="7"/>
    </row>
    <row r="54" spans="1:8" ht="140.1" customHeight="1" thickBot="1" x14ac:dyDescent="0.45">
      <c r="A54" s="82"/>
      <c r="B54" s="81"/>
      <c r="C54" s="83"/>
      <c r="D54" s="89" t="s">
        <v>129</v>
      </c>
      <c r="E54" s="87"/>
      <c r="F54" s="426"/>
      <c r="G54" s="427"/>
      <c r="H54" s="7"/>
    </row>
    <row r="55" spans="1:8" ht="22.2" thickBot="1" x14ac:dyDescent="0.45">
      <c r="A55" s="82"/>
      <c r="B55" s="81"/>
      <c r="C55" s="83"/>
      <c r="D55" s="89"/>
      <c r="E55" s="87"/>
      <c r="F55" s="147"/>
      <c r="G55" s="147"/>
      <c r="H55" s="7"/>
    </row>
    <row r="56" spans="1:8" ht="80.099999999999994" customHeight="1" thickBot="1" x14ac:dyDescent="0.45">
      <c r="A56" s="82"/>
      <c r="B56" s="81"/>
      <c r="C56" s="94"/>
      <c r="D56" s="407" t="s">
        <v>252</v>
      </c>
      <c r="E56" s="87"/>
      <c r="F56" s="325"/>
      <c r="G56" s="7"/>
      <c r="H56" s="7"/>
    </row>
    <row r="57" spans="1:8" ht="21" x14ac:dyDescent="0.35">
      <c r="A57" s="82"/>
      <c r="B57" s="81"/>
      <c r="C57" s="83"/>
      <c r="D57" s="7"/>
      <c r="E57" s="7"/>
      <c r="F57" s="7"/>
      <c r="G57" s="7"/>
      <c r="H57" s="7"/>
    </row>
    <row r="58" spans="1:8" ht="21" x14ac:dyDescent="0.35">
      <c r="A58" s="82"/>
      <c r="B58" s="82"/>
      <c r="C58" s="82"/>
      <c r="D58" s="92"/>
      <c r="E58" s="91"/>
      <c r="F58" s="7"/>
      <c r="G58" s="7"/>
      <c r="H58" s="36"/>
    </row>
    <row r="59" spans="1:8" ht="9.75" customHeight="1" x14ac:dyDescent="0.3">
      <c r="D59" s="42"/>
      <c r="E59" s="42"/>
      <c r="F59" s="7"/>
      <c r="G59" s="7"/>
      <c r="H59" s="3"/>
    </row>
  </sheetData>
  <mergeCells count="14">
    <mergeCell ref="F53:G54"/>
    <mergeCell ref="F34:G35"/>
    <mergeCell ref="F21:G22"/>
    <mergeCell ref="F37:G38"/>
    <mergeCell ref="F40:G41"/>
    <mergeCell ref="F43:G44"/>
    <mergeCell ref="F46:G47"/>
    <mergeCell ref="F28:G29"/>
    <mergeCell ref="F26:G26"/>
    <mergeCell ref="A1:G1"/>
    <mergeCell ref="F13:G14"/>
    <mergeCell ref="F16:G17"/>
    <mergeCell ref="F5:G5"/>
    <mergeCell ref="F51:G51"/>
  </mergeCells>
  <dataValidations count="1">
    <dataValidation type="list" allowBlank="1" showInputMessage="1" showErrorMessage="1" sqref="F56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0" fitToWidth="0" fitToHeight="0" orientation="portrait" r:id="rId1"/>
  <headerFooter>
    <oddHeader>&amp;L&amp;"Century Gothic,Normal"&amp;20CNSA - DGCS&amp;C&amp;"Century Gothic,Normal"&amp;20Outil d'analyse d'un projet de dispositif&amp;R&amp;"Century Gothic,Normal"&amp;20Carte d'identité du dispositif</oddHeader>
    <oddFooter>&amp;L&amp;"Century Gothic,Normal"&amp;20CNSA - DGCS - Outil d'analyse d'un dispositif renforcé de soutien à domicile&amp;C&amp;"Century Gothic,Normal"&amp;20&amp;P</oddFooter>
  </headerFooter>
  <rowBreaks count="1" manualBreakCount="1">
    <brk id="3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1"/>
  <sheetViews>
    <sheetView showGridLines="0" view="pageBreakPreview" zoomScale="40" zoomScaleNormal="40" zoomScaleSheetLayoutView="40" workbookViewId="0">
      <pane ySplit="5" topLeftCell="A27" activePane="bottomLeft" state="frozen"/>
      <selection pane="bottomLeft" activeCell="B11" sqref="B11"/>
    </sheetView>
  </sheetViews>
  <sheetFormatPr baseColWidth="10" defaultColWidth="11.44140625" defaultRowHeight="21" customHeight="1" x14ac:dyDescent="0.25"/>
  <cols>
    <col min="1" max="1" width="12.6640625" style="28" customWidth="1"/>
    <col min="2" max="2" width="12.5546875" style="98" bestFit="1" customWidth="1"/>
    <col min="3" max="3" width="3.6640625" style="28" customWidth="1"/>
    <col min="4" max="4" width="10" style="25" customWidth="1"/>
    <col min="5" max="5" width="235" style="76" customWidth="1"/>
    <col min="6" max="6" width="5.44140625" style="27" customWidth="1"/>
    <col min="7" max="7" width="22.88671875" style="19" customWidth="1"/>
    <col min="8" max="8" width="29.44140625" style="19" customWidth="1"/>
    <col min="9" max="9" width="12" style="22" hidden="1" customWidth="1"/>
    <col min="10" max="10" width="20.5546875" style="19" customWidth="1"/>
    <col min="11" max="11" width="18" style="76" hidden="1" customWidth="1"/>
    <col min="12" max="12" width="18.88671875" style="19" customWidth="1"/>
    <col min="13" max="13" width="7.88671875" style="19" customWidth="1"/>
    <col min="14" max="16384" width="11.44140625" style="19"/>
  </cols>
  <sheetData>
    <row r="1" spans="1:13" s="129" customFormat="1" ht="60" customHeight="1" x14ac:dyDescent="0.65">
      <c r="A1" s="432" t="s">
        <v>278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3" s="129" customFormat="1" ht="15.75" customHeight="1" x14ac:dyDescent="0.6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3" s="129" customFormat="1" ht="60" customHeight="1" x14ac:dyDescent="0.65">
      <c r="A3" s="443" t="s">
        <v>280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</row>
    <row r="4" spans="1:13" ht="15" x14ac:dyDescent="0.25">
      <c r="A4" s="11"/>
      <c r="B4" s="266"/>
      <c r="C4" s="11"/>
      <c r="D4" s="11"/>
      <c r="E4" s="12"/>
      <c r="F4" s="12"/>
      <c r="G4" s="10"/>
      <c r="H4" s="10"/>
      <c r="I4" s="38"/>
      <c r="J4" s="10"/>
      <c r="K4" s="267"/>
      <c r="L4" s="10"/>
    </row>
    <row r="5" spans="1:13" s="22" customFormat="1" ht="282" customHeight="1" x14ac:dyDescent="0.3">
      <c r="A5" s="268"/>
      <c r="B5" s="268"/>
      <c r="C5" s="268"/>
      <c r="D5" s="268"/>
      <c r="E5" s="433" t="s">
        <v>90</v>
      </c>
      <c r="F5" s="434"/>
      <c r="G5" s="130" t="s">
        <v>82</v>
      </c>
      <c r="H5" s="131" t="s">
        <v>77</v>
      </c>
      <c r="I5" s="131"/>
      <c r="J5" s="132" t="s">
        <v>83</v>
      </c>
      <c r="K5" s="269"/>
      <c r="L5" s="133" t="s">
        <v>81</v>
      </c>
    </row>
    <row r="6" spans="1:13" customFormat="1" ht="14.4" x14ac:dyDescent="0.3">
      <c r="B6" s="96"/>
      <c r="E6" s="39"/>
      <c r="I6" s="270"/>
      <c r="K6" s="271"/>
    </row>
    <row r="7" spans="1:13" ht="69.900000000000006" customHeight="1" x14ac:dyDescent="0.25">
      <c r="A7" s="68"/>
      <c r="B7" s="161" t="s">
        <v>310</v>
      </c>
      <c r="C7" s="137"/>
      <c r="D7" s="137"/>
      <c r="E7" s="272" t="s">
        <v>164</v>
      </c>
      <c r="F7" s="68"/>
      <c r="G7" s="153"/>
      <c r="H7" s="154"/>
      <c r="I7" s="273"/>
      <c r="J7" s="154"/>
      <c r="K7" s="274"/>
      <c r="L7" s="154"/>
    </row>
    <row r="8" spans="1:13" s="38" customFormat="1" ht="18" thickBot="1" x14ac:dyDescent="0.35">
      <c r="A8" s="268"/>
      <c r="B8" s="268"/>
      <c r="C8" s="268"/>
      <c r="D8" s="268"/>
      <c r="E8" s="275"/>
      <c r="F8" s="275"/>
      <c r="G8" s="276"/>
      <c r="H8" s="276"/>
      <c r="I8" s="276"/>
      <c r="J8" s="276"/>
      <c r="K8" s="277"/>
      <c r="L8" s="278"/>
    </row>
    <row r="9" spans="1:13" s="22" customFormat="1" ht="50.1" customHeight="1" thickBot="1" x14ac:dyDescent="0.35">
      <c r="A9" s="268"/>
      <c r="B9" s="268"/>
      <c r="C9" s="402"/>
      <c r="D9" s="44"/>
      <c r="E9" s="404" t="s">
        <v>79</v>
      </c>
      <c r="F9"/>
      <c r="G9" s="139"/>
      <c r="H9" s="276"/>
      <c r="I9" s="276"/>
      <c r="J9" s="276"/>
      <c r="K9" s="277"/>
      <c r="L9" s="279"/>
      <c r="M9" s="280"/>
    </row>
    <row r="10" spans="1:13" s="22" customFormat="1" x14ac:dyDescent="0.3">
      <c r="A10" s="268"/>
      <c r="B10" s="268"/>
      <c r="C10" s="268"/>
      <c r="D10" s="268"/>
      <c r="E10" s="37"/>
      <c r="F10" s="46"/>
      <c r="G10" s="83"/>
      <c r="H10" s="276"/>
      <c r="I10" s="276"/>
      <c r="J10" s="276"/>
      <c r="K10" s="277"/>
      <c r="L10" s="279"/>
      <c r="M10" s="280"/>
    </row>
    <row r="11" spans="1:13" s="23" customFormat="1" ht="60" customHeight="1" x14ac:dyDescent="0.3">
      <c r="A11" s="281"/>
      <c r="B11" s="282"/>
      <c r="C11" s="281"/>
      <c r="D11" s="435" t="s">
        <v>92</v>
      </c>
      <c r="E11" s="437" t="s">
        <v>253</v>
      </c>
      <c r="F11" s="438"/>
      <c r="G11" s="283"/>
      <c r="H11" s="284"/>
      <c r="I11" s="270">
        <f>IF(OR(H11=[1]Liste!A3,'2.Services rendus'!H11=[1]Liste!A4,'2.Services rendus'!H11=[1]Liste!A7,'2.Services rendus'!H11=""),0,1)</f>
        <v>0</v>
      </c>
      <c r="J11" s="283"/>
      <c r="K11" s="271" t="str">
        <f>IF(J11="OUI",1,"")</f>
        <v/>
      </c>
      <c r="L11" s="283"/>
    </row>
    <row r="12" spans="1:13" s="23" customFormat="1" ht="60" customHeight="1" x14ac:dyDescent="0.3">
      <c r="A12" s="281"/>
      <c r="B12" s="282"/>
      <c r="C12" s="281"/>
      <c r="D12" s="436"/>
      <c r="E12" s="439" t="s">
        <v>254</v>
      </c>
      <c r="F12" s="440"/>
      <c r="G12" s="283"/>
      <c r="H12" s="284"/>
      <c r="I12" s="270">
        <f>IF(OR(H12=[1]Liste!A4,'2.Services rendus'!H12=[1]Liste!A5,'2.Services rendus'!H12=[1]Liste!A8,'2.Services rendus'!H12=""),0,1)</f>
        <v>0</v>
      </c>
      <c r="J12" s="283"/>
      <c r="K12" s="271" t="str">
        <f t="shared" ref="K12:K26" si="0">IF(J12="OUI",1,"")</f>
        <v/>
      </c>
      <c r="L12" s="283"/>
    </row>
    <row r="13" spans="1:13" s="23" customFormat="1" ht="60" customHeight="1" x14ac:dyDescent="0.3">
      <c r="A13" s="281"/>
      <c r="B13" s="282"/>
      <c r="C13" s="281"/>
      <c r="D13" s="436"/>
      <c r="E13" s="437" t="s">
        <v>148</v>
      </c>
      <c r="F13" s="438"/>
      <c r="G13" s="283"/>
      <c r="H13" s="284"/>
      <c r="I13" s="270">
        <f>IF(OR(H13=[1]Liste!A5,'2.Services rendus'!H13=[1]Liste!A6,'2.Services rendus'!H13=[1]Liste!A9,'2.Services rendus'!H13=""),0,1)</f>
        <v>0</v>
      </c>
      <c r="J13" s="283"/>
      <c r="K13" s="271" t="str">
        <f t="shared" si="0"/>
        <v/>
      </c>
      <c r="L13" s="283"/>
    </row>
    <row r="14" spans="1:13" s="23" customFormat="1" ht="60" customHeight="1" x14ac:dyDescent="0.3">
      <c r="A14" s="281"/>
      <c r="B14" s="282"/>
      <c r="C14" s="281"/>
      <c r="D14" s="436"/>
      <c r="E14" s="439" t="s">
        <v>232</v>
      </c>
      <c r="F14" s="440"/>
      <c r="G14" s="283"/>
      <c r="H14" s="284"/>
      <c r="I14" s="270">
        <f>IF(OR(H14=[1]Liste!A6,'2.Services rendus'!H14=[1]Liste!A7,'2.Services rendus'!H14=[1]Liste!A10,'2.Services rendus'!H14=""),0,1)</f>
        <v>0</v>
      </c>
      <c r="J14" s="283"/>
      <c r="K14" s="271" t="str">
        <f t="shared" si="0"/>
        <v/>
      </c>
      <c r="L14" s="283"/>
    </row>
    <row r="15" spans="1:13" s="23" customFormat="1" ht="60" customHeight="1" x14ac:dyDescent="0.3">
      <c r="A15" s="281"/>
      <c r="B15" s="282"/>
      <c r="C15" s="281"/>
      <c r="D15" s="436"/>
      <c r="E15" s="441" t="s">
        <v>2</v>
      </c>
      <c r="F15" s="442"/>
      <c r="G15" s="283"/>
      <c r="H15" s="284"/>
      <c r="I15" s="270">
        <f>IF(OR(H15=[1]Liste!A7,'2.Services rendus'!H15=[1]Liste!A8,'2.Services rendus'!H15=[1]Liste!A11,'2.Services rendus'!H15=""),0,1)</f>
        <v>0</v>
      </c>
      <c r="J15" s="283"/>
      <c r="K15" s="271" t="str">
        <f t="shared" si="0"/>
        <v/>
      </c>
      <c r="L15" s="283"/>
    </row>
    <row r="16" spans="1:13" s="23" customFormat="1" ht="60" customHeight="1" x14ac:dyDescent="0.3">
      <c r="A16" s="281"/>
      <c r="B16" s="282"/>
      <c r="C16" s="281"/>
      <c r="D16" s="435" t="s">
        <v>93</v>
      </c>
      <c r="E16" s="437" t="s">
        <v>3</v>
      </c>
      <c r="F16" s="438"/>
      <c r="G16" s="283"/>
      <c r="H16" s="284"/>
      <c r="I16" s="270">
        <f>IF(OR(H16=[1]Liste!A8,'2.Services rendus'!H16=[1]Liste!A9,'2.Services rendus'!H16=[1]Liste!A12,'2.Services rendus'!H16=""),0,1)</f>
        <v>0</v>
      </c>
      <c r="J16" s="283"/>
      <c r="K16" s="271" t="str">
        <f t="shared" si="0"/>
        <v/>
      </c>
      <c r="L16" s="283"/>
    </row>
    <row r="17" spans="1:14" s="23" customFormat="1" ht="60" customHeight="1" x14ac:dyDescent="0.3">
      <c r="A17" s="281"/>
      <c r="B17" s="282"/>
      <c r="C17" s="281"/>
      <c r="D17" s="435"/>
      <c r="E17" s="444" t="s">
        <v>4</v>
      </c>
      <c r="F17" s="445"/>
      <c r="G17" s="283"/>
      <c r="H17" s="284"/>
      <c r="I17" s="270">
        <f>IF(OR(H17=[1]Liste!A9,'2.Services rendus'!H17=[1]Liste!A10,'2.Services rendus'!H17=[1]Liste!A13,'2.Services rendus'!H17=""),0,1)</f>
        <v>0</v>
      </c>
      <c r="J17" s="283"/>
      <c r="K17" s="271" t="str">
        <f t="shared" si="0"/>
        <v/>
      </c>
      <c r="L17" s="283"/>
    </row>
    <row r="18" spans="1:14" s="23" customFormat="1" ht="60" customHeight="1" x14ac:dyDescent="0.3">
      <c r="A18" s="281"/>
      <c r="B18" s="282"/>
      <c r="C18" s="281"/>
      <c r="D18" s="435"/>
      <c r="E18" s="444" t="s">
        <v>5</v>
      </c>
      <c r="F18" s="445"/>
      <c r="G18" s="283"/>
      <c r="H18" s="284"/>
      <c r="I18" s="270">
        <f>IF(OR(H18=[1]Liste!A10,'2.Services rendus'!H18=[1]Liste!A11,'2.Services rendus'!H18=[1]Liste!A14,'2.Services rendus'!H18=""),0,1)</f>
        <v>0</v>
      </c>
      <c r="J18" s="283"/>
      <c r="K18" s="271" t="str">
        <f t="shared" si="0"/>
        <v/>
      </c>
      <c r="L18" s="283"/>
    </row>
    <row r="19" spans="1:14" s="23" customFormat="1" ht="60" customHeight="1" x14ac:dyDescent="0.3">
      <c r="A19" s="281"/>
      <c r="B19" s="282"/>
      <c r="C19" s="281"/>
      <c r="D19" s="435"/>
      <c r="E19" s="446" t="s">
        <v>62</v>
      </c>
      <c r="F19" s="447"/>
      <c r="G19" s="283"/>
      <c r="H19" s="284"/>
      <c r="I19" s="270">
        <f>IF(OR(H19=[1]Liste!A11,'2.Services rendus'!H19=[1]Liste!A12,'2.Services rendus'!H19=[1]Liste!A15,'2.Services rendus'!H19=""),0,1)</f>
        <v>0</v>
      </c>
      <c r="J19" s="283"/>
      <c r="K19" s="271" t="str">
        <f t="shared" si="0"/>
        <v/>
      </c>
      <c r="L19" s="283"/>
    </row>
    <row r="20" spans="1:14" s="23" customFormat="1" ht="60" customHeight="1" x14ac:dyDescent="0.3">
      <c r="A20" s="281"/>
      <c r="B20" s="282"/>
      <c r="C20" s="281"/>
      <c r="D20" s="435"/>
      <c r="E20" s="446" t="s">
        <v>6</v>
      </c>
      <c r="F20" s="447"/>
      <c r="G20" s="283"/>
      <c r="H20" s="284"/>
      <c r="I20" s="270">
        <f>IF(OR(H20=[1]Liste!A12,'2.Services rendus'!H20=[1]Liste!A13,'2.Services rendus'!H20=[1]Liste!A16,'2.Services rendus'!H20=""),0,1)</f>
        <v>0</v>
      </c>
      <c r="J20" s="283"/>
      <c r="K20" s="271" t="str">
        <f t="shared" si="0"/>
        <v/>
      </c>
      <c r="L20" s="283"/>
    </row>
    <row r="21" spans="1:14" s="23" customFormat="1" ht="60" customHeight="1" x14ac:dyDescent="0.3">
      <c r="A21" s="281"/>
      <c r="B21" s="282"/>
      <c r="C21" s="281"/>
      <c r="D21" s="435"/>
      <c r="E21" s="446" t="s">
        <v>7</v>
      </c>
      <c r="F21" s="447"/>
      <c r="G21" s="283"/>
      <c r="H21" s="284"/>
      <c r="I21" s="270">
        <f>IF(OR(H21=[1]Liste!A13,'2.Services rendus'!H21=[1]Liste!A14,'2.Services rendus'!H21=[1]Liste!A17,'2.Services rendus'!H21=""),0,1)</f>
        <v>0</v>
      </c>
      <c r="J21" s="283"/>
      <c r="K21" s="271" t="str">
        <f t="shared" si="0"/>
        <v/>
      </c>
      <c r="L21" s="283"/>
    </row>
    <row r="22" spans="1:14" s="23" customFormat="1" ht="60" customHeight="1" x14ac:dyDescent="0.3">
      <c r="A22" s="281"/>
      <c r="B22" s="282"/>
      <c r="C22" s="281"/>
      <c r="D22" s="435"/>
      <c r="E22" s="448" t="s">
        <v>8</v>
      </c>
      <c r="F22" s="449"/>
      <c r="G22" s="283"/>
      <c r="H22" s="284"/>
      <c r="I22" s="270">
        <f>IF(OR(H22=[1]Liste!A14,'2.Services rendus'!H22=[1]Liste!A15,'2.Services rendus'!H22=[1]Liste!A18,'2.Services rendus'!H22=""),0,1)</f>
        <v>0</v>
      </c>
      <c r="J22" s="283"/>
      <c r="K22" s="271" t="str">
        <f t="shared" si="0"/>
        <v/>
      </c>
      <c r="L22" s="283"/>
    </row>
    <row r="23" spans="1:14" s="23" customFormat="1" ht="60" customHeight="1" x14ac:dyDescent="0.3">
      <c r="A23" s="281"/>
      <c r="B23" s="282"/>
      <c r="C23" s="281"/>
      <c r="D23" s="435" t="s">
        <v>94</v>
      </c>
      <c r="E23" s="437" t="s">
        <v>9</v>
      </c>
      <c r="F23" s="438"/>
      <c r="G23" s="283"/>
      <c r="H23" s="284"/>
      <c r="I23" s="270">
        <f>IF(OR(H23=[1]Liste!A15,'2.Services rendus'!H23=[1]Liste!A16,'2.Services rendus'!H23=[1]Liste!A19,'2.Services rendus'!H23=""),0,1)</f>
        <v>0</v>
      </c>
      <c r="J23" s="283"/>
      <c r="K23" s="271" t="str">
        <f t="shared" si="0"/>
        <v/>
      </c>
      <c r="L23" s="283"/>
    </row>
    <row r="24" spans="1:14" s="23" customFormat="1" ht="60" customHeight="1" x14ac:dyDescent="0.3">
      <c r="A24" s="281"/>
      <c r="B24" s="282"/>
      <c r="C24" s="281"/>
      <c r="D24" s="435"/>
      <c r="E24" s="444" t="s">
        <v>10</v>
      </c>
      <c r="F24" s="445"/>
      <c r="G24" s="283"/>
      <c r="H24" s="284"/>
      <c r="I24" s="270">
        <f>IF(OR(H24=[1]Liste!A16,'2.Services rendus'!H24=[1]Liste!A17,'2.Services rendus'!H24=[1]Liste!A20,'2.Services rendus'!H24=""),0,1)</f>
        <v>0</v>
      </c>
      <c r="J24" s="283"/>
      <c r="K24" s="271" t="str">
        <f t="shared" si="0"/>
        <v/>
      </c>
      <c r="L24" s="283"/>
    </row>
    <row r="25" spans="1:14" s="23" customFormat="1" ht="60" customHeight="1" x14ac:dyDescent="0.3">
      <c r="A25" s="281"/>
      <c r="B25" s="282"/>
      <c r="C25" s="281"/>
      <c r="D25" s="435"/>
      <c r="E25" s="444" t="s">
        <v>11</v>
      </c>
      <c r="F25" s="445"/>
      <c r="G25" s="283"/>
      <c r="H25" s="284"/>
      <c r="I25" s="270">
        <f>IF(OR(H25=[1]Liste!A17,'2.Services rendus'!H25=[1]Liste!A18,'2.Services rendus'!H25=[1]Liste!A21,'2.Services rendus'!H25=""),0,1)</f>
        <v>0</v>
      </c>
      <c r="J25" s="283"/>
      <c r="K25" s="271" t="str">
        <f t="shared" si="0"/>
        <v/>
      </c>
      <c r="L25" s="283"/>
    </row>
    <row r="26" spans="1:14" s="23" customFormat="1" ht="60" customHeight="1" x14ac:dyDescent="0.3">
      <c r="A26" s="281"/>
      <c r="B26" s="282"/>
      <c r="C26" s="281"/>
      <c r="D26" s="435"/>
      <c r="E26" s="448" t="s">
        <v>255</v>
      </c>
      <c r="F26" s="449"/>
      <c r="G26" s="283"/>
      <c r="H26" s="284"/>
      <c r="I26" s="270">
        <f>IF(OR(H26=[1]Liste!A18,'2.Services rendus'!H26=[1]Liste!A19,'2.Services rendus'!H26=[1]Liste!A22,'2.Services rendus'!H26=""),0,1)</f>
        <v>0</v>
      </c>
      <c r="J26" s="283"/>
      <c r="K26" s="271" t="str">
        <f t="shared" si="0"/>
        <v/>
      </c>
      <c r="L26" s="283"/>
    </row>
    <row r="27" spans="1:14" ht="17.399999999999999" x14ac:dyDescent="0.25">
      <c r="A27" s="281"/>
      <c r="B27" s="282"/>
      <c r="C27" s="281"/>
      <c r="D27" s="268"/>
      <c r="E27" s="19"/>
      <c r="F27" s="285"/>
      <c r="G27" s="10"/>
      <c r="H27" s="10"/>
      <c r="I27" s="270"/>
      <c r="J27" s="10"/>
      <c r="K27" s="271"/>
      <c r="L27" s="10"/>
    </row>
    <row r="28" spans="1:14" ht="60" customHeight="1" x14ac:dyDescent="0.25">
      <c r="A28" s="281"/>
      <c r="B28" s="282"/>
      <c r="C28" s="281"/>
      <c r="D28" s="268"/>
      <c r="E28" s="453" t="s">
        <v>233</v>
      </c>
      <c r="F28" s="453"/>
      <c r="G28" s="286" t="e">
        <f>SUM(I11:I26)/COUNTA(H11:H26)</f>
        <v>#DIV/0!</v>
      </c>
      <c r="I28" s="270"/>
      <c r="J28" s="10"/>
      <c r="K28" s="271"/>
      <c r="L28" s="10"/>
    </row>
    <row r="29" spans="1:14" ht="60" customHeight="1" x14ac:dyDescent="0.25">
      <c r="A29" s="281"/>
      <c r="B29" s="282"/>
      <c r="C29" s="281"/>
      <c r="D29" s="268"/>
      <c r="E29" s="453" t="s">
        <v>85</v>
      </c>
      <c r="F29" s="454"/>
      <c r="G29" s="286" t="e">
        <f>SUM(K11:K26)/COUNTA(J11:J26)</f>
        <v>#DIV/0!</v>
      </c>
      <c r="I29" s="270"/>
      <c r="J29" s="10"/>
      <c r="K29" s="271"/>
      <c r="L29" s="10"/>
    </row>
    <row r="30" spans="1:14" ht="17.399999999999999" x14ac:dyDescent="0.25">
      <c r="A30" s="281"/>
      <c r="B30" s="282"/>
      <c r="C30" s="281"/>
      <c r="D30" s="268"/>
      <c r="E30" s="287"/>
      <c r="F30" s="285"/>
      <c r="G30" s="10"/>
      <c r="H30" s="10"/>
      <c r="I30" s="270"/>
      <c r="J30" s="10"/>
      <c r="K30" s="271"/>
      <c r="L30" s="10"/>
    </row>
    <row r="31" spans="1:14" ht="18" thickBot="1" x14ac:dyDescent="0.3">
      <c r="A31" s="281"/>
      <c r="B31" s="282"/>
      <c r="C31" s="281"/>
      <c r="D31" s="268"/>
      <c r="E31" s="287"/>
      <c r="F31" s="285"/>
      <c r="G31" s="10"/>
      <c r="H31" s="10"/>
      <c r="I31" s="270"/>
      <c r="J31" s="10"/>
      <c r="K31" s="271"/>
      <c r="L31" s="10"/>
    </row>
    <row r="32" spans="1:14" ht="50.1" customHeight="1" thickBot="1" x14ac:dyDescent="0.45">
      <c r="A32" s="281"/>
      <c r="B32" s="288"/>
      <c r="C32" s="403"/>
      <c r="D32" s="134"/>
      <c r="E32" s="404" t="s">
        <v>80</v>
      </c>
      <c r="F32" s="135"/>
      <c r="G32" s="139"/>
      <c r="H32" s="152"/>
      <c r="I32" s="270"/>
      <c r="J32" s="152"/>
      <c r="K32" s="271"/>
      <c r="L32" s="152"/>
      <c r="M32" s="136"/>
      <c r="N32" s="136"/>
    </row>
    <row r="33" spans="1:12" x14ac:dyDescent="0.25">
      <c r="A33" s="281"/>
      <c r="B33" s="282"/>
      <c r="C33" s="281"/>
      <c r="D33" s="268"/>
      <c r="E33" s="287"/>
      <c r="F33" s="285"/>
      <c r="G33" s="152"/>
      <c r="H33" s="152"/>
      <c r="I33" s="270"/>
      <c r="J33" s="152"/>
      <c r="K33" s="271"/>
      <c r="L33" s="152"/>
    </row>
    <row r="34" spans="1:12" s="77" customFormat="1" ht="60" customHeight="1" x14ac:dyDescent="0.3">
      <c r="A34" s="289"/>
      <c r="B34" s="290"/>
      <c r="C34" s="289"/>
      <c r="D34" s="450" t="s">
        <v>95</v>
      </c>
      <c r="E34" s="455" t="s">
        <v>21</v>
      </c>
      <c r="F34" s="456"/>
      <c r="G34" s="283"/>
      <c r="H34" s="284"/>
      <c r="I34" s="270">
        <f>IF(OR(H34=[1]Liste!A26,'2.Services rendus'!H34=[1]Liste!A27,'2.Services rendus'!H34=[1]Liste!A30,'2.Services rendus'!H34=""),0,1)</f>
        <v>0</v>
      </c>
      <c r="J34" s="283"/>
      <c r="K34" s="271" t="str">
        <f t="shared" ref="K34:K41" si="1">IF(J34="OUI",1,"")</f>
        <v/>
      </c>
      <c r="L34" s="283"/>
    </row>
    <row r="35" spans="1:12" s="77" customFormat="1" ht="60" customHeight="1" x14ac:dyDescent="0.3">
      <c r="A35" s="281"/>
      <c r="B35" s="282"/>
      <c r="C35" s="281"/>
      <c r="D35" s="451"/>
      <c r="E35" s="262" t="s">
        <v>22</v>
      </c>
      <c r="F35" s="263"/>
      <c r="G35" s="283"/>
      <c r="H35" s="284"/>
      <c r="I35" s="270">
        <f>IF(OR(H35=[1]Liste!A27,'2.Services rendus'!H35=[1]Liste!A28,'2.Services rendus'!H35=[1]Liste!A31,'2.Services rendus'!H35=""),0,1)</f>
        <v>0</v>
      </c>
      <c r="J35" s="283"/>
      <c r="K35" s="271" t="str">
        <f t="shared" si="1"/>
        <v/>
      </c>
      <c r="L35" s="283"/>
    </row>
    <row r="36" spans="1:12" s="77" customFormat="1" ht="60" customHeight="1" x14ac:dyDescent="0.3">
      <c r="A36" s="281"/>
      <c r="B36" s="282"/>
      <c r="C36" s="281"/>
      <c r="D36" s="451"/>
      <c r="E36" s="262" t="s">
        <v>23</v>
      </c>
      <c r="F36" s="263"/>
      <c r="G36" s="283"/>
      <c r="H36" s="284"/>
      <c r="I36" s="270">
        <f>IF(OR(H36=[1]Liste!A28,'2.Services rendus'!H36=[1]Liste!A29,'2.Services rendus'!H36=[1]Liste!A32,'2.Services rendus'!H36=""),0,1)</f>
        <v>0</v>
      </c>
      <c r="J36" s="283"/>
      <c r="K36" s="271" t="str">
        <f t="shared" si="1"/>
        <v/>
      </c>
      <c r="L36" s="283"/>
    </row>
    <row r="37" spans="1:12" s="77" customFormat="1" ht="60" customHeight="1" x14ac:dyDescent="0.3">
      <c r="A37" s="281"/>
      <c r="B37" s="282"/>
      <c r="C37" s="281"/>
      <c r="D37" s="451"/>
      <c r="E37" s="262" t="s">
        <v>24</v>
      </c>
      <c r="F37" s="263"/>
      <c r="G37" s="283"/>
      <c r="H37" s="284"/>
      <c r="I37" s="270">
        <f>IF(OR(H37=[1]Liste!A29,'2.Services rendus'!H37=[1]Liste!A30,'2.Services rendus'!H37=[1]Liste!A33,'2.Services rendus'!H37=""),0,1)</f>
        <v>0</v>
      </c>
      <c r="J37" s="283"/>
      <c r="K37" s="271" t="str">
        <f t="shared" si="1"/>
        <v/>
      </c>
      <c r="L37" s="283"/>
    </row>
    <row r="38" spans="1:12" s="77" customFormat="1" ht="60" customHeight="1" x14ac:dyDescent="0.3">
      <c r="A38" s="281"/>
      <c r="B38" s="282"/>
      <c r="C38" s="281"/>
      <c r="D38" s="451"/>
      <c r="E38" s="262" t="s">
        <v>25</v>
      </c>
      <c r="F38" s="263"/>
      <c r="G38" s="283"/>
      <c r="H38" s="284"/>
      <c r="I38" s="270">
        <f>IF(OR(H38=[1]Liste!A30,'2.Services rendus'!H38=[1]Liste!A31,'2.Services rendus'!H38=[1]Liste!A34,'2.Services rendus'!H38=""),0,1)</f>
        <v>0</v>
      </c>
      <c r="J38" s="283"/>
      <c r="K38" s="271" t="str">
        <f t="shared" si="1"/>
        <v/>
      </c>
      <c r="L38" s="283"/>
    </row>
    <row r="39" spans="1:12" s="77" customFormat="1" ht="60" customHeight="1" x14ac:dyDescent="0.3">
      <c r="A39" s="281"/>
      <c r="B39" s="282"/>
      <c r="C39" s="281"/>
      <c r="D39" s="451"/>
      <c r="E39" s="262" t="s">
        <v>256</v>
      </c>
      <c r="F39" s="263"/>
      <c r="G39" s="283"/>
      <c r="H39" s="284"/>
      <c r="I39" s="270">
        <f>IF(OR(H39=[1]Liste!A31,'2.Services rendus'!H39=[1]Liste!A32,'2.Services rendus'!H39=[1]Liste!A35,'2.Services rendus'!H39=""),0,1)</f>
        <v>0</v>
      </c>
      <c r="J39" s="283"/>
      <c r="K39" s="271" t="str">
        <f t="shared" si="1"/>
        <v/>
      </c>
      <c r="L39" s="283"/>
    </row>
    <row r="40" spans="1:12" s="77" customFormat="1" ht="60" customHeight="1" x14ac:dyDescent="0.3">
      <c r="A40" s="281"/>
      <c r="B40" s="282"/>
      <c r="C40" s="281"/>
      <c r="D40" s="451"/>
      <c r="E40" s="262" t="s">
        <v>257</v>
      </c>
      <c r="F40" s="263"/>
      <c r="G40" s="283"/>
      <c r="H40" s="284"/>
      <c r="I40" s="270">
        <f>IF(OR(H40=[1]Liste!A32,'2.Services rendus'!H40=[1]Liste!A33,'2.Services rendus'!H40=[1]Liste!A36,'2.Services rendus'!H40=""),0,1)</f>
        <v>0</v>
      </c>
      <c r="J40" s="283"/>
      <c r="K40" s="271" t="str">
        <f t="shared" si="1"/>
        <v/>
      </c>
      <c r="L40" s="283"/>
    </row>
    <row r="41" spans="1:12" s="77" customFormat="1" ht="60" customHeight="1" x14ac:dyDescent="0.3">
      <c r="A41" s="281"/>
      <c r="B41" s="282"/>
      <c r="C41" s="281"/>
      <c r="D41" s="452"/>
      <c r="E41" s="260" t="s">
        <v>258</v>
      </c>
      <c r="F41" s="261"/>
      <c r="G41" s="283"/>
      <c r="H41" s="284"/>
      <c r="I41" s="270">
        <f>IF(OR(H41=[1]Liste!A33,'2.Services rendus'!H41=[1]Liste!A34,'2.Services rendus'!H41=[1]Liste!A37,'2.Services rendus'!H41=""),0,1)</f>
        <v>0</v>
      </c>
      <c r="J41" s="283"/>
      <c r="K41" s="271" t="str">
        <f t="shared" si="1"/>
        <v/>
      </c>
      <c r="L41" s="283"/>
    </row>
    <row r="42" spans="1:12" s="10" customFormat="1" ht="13.5" customHeight="1" x14ac:dyDescent="0.35">
      <c r="A42" s="281"/>
      <c r="B42" s="282"/>
      <c r="C42" s="281"/>
      <c r="D42" s="268"/>
      <c r="E42" s="72"/>
      <c r="F42" s="50"/>
      <c r="G42" s="149"/>
      <c r="H42" s="291"/>
      <c r="I42" s="270"/>
      <c r="J42" s="291"/>
      <c r="K42" s="271"/>
      <c r="L42" s="291"/>
    </row>
    <row r="43" spans="1:12" s="10" customFormat="1" ht="60" customHeight="1" x14ac:dyDescent="0.25">
      <c r="A43" s="281"/>
      <c r="B43" s="282"/>
      <c r="C43" s="281"/>
      <c r="D43" s="268"/>
      <c r="E43" s="453" t="s">
        <v>233</v>
      </c>
      <c r="F43" s="453"/>
      <c r="G43" s="286" t="e">
        <f>SUM(I34:I41)/COUNTA(H34:H41)</f>
        <v>#DIV/0!</v>
      </c>
      <c r="I43" s="270"/>
      <c r="J43" s="291"/>
      <c r="K43" s="271"/>
      <c r="L43" s="291"/>
    </row>
    <row r="44" spans="1:12" s="10" customFormat="1" ht="60" customHeight="1" x14ac:dyDescent="0.25">
      <c r="A44" s="281"/>
      <c r="B44" s="282"/>
      <c r="C44" s="281"/>
      <c r="D44" s="268"/>
      <c r="E44" s="453" t="s">
        <v>85</v>
      </c>
      <c r="F44" s="454"/>
      <c r="G44" s="292" t="e">
        <f>SUM(K34:K41)/COUNTA(J34:J41)</f>
        <v>#DIV/0!</v>
      </c>
      <c r="I44" s="270"/>
      <c r="J44" s="291"/>
      <c r="K44" s="271"/>
      <c r="L44" s="291"/>
    </row>
    <row r="45" spans="1:12" s="10" customFormat="1" ht="13.5" customHeight="1" x14ac:dyDescent="0.35">
      <c r="A45" s="281"/>
      <c r="B45" s="282"/>
      <c r="C45" s="281"/>
      <c r="D45" s="268"/>
      <c r="E45" s="72"/>
      <c r="F45" s="50"/>
      <c r="G45" s="149"/>
      <c r="H45" s="291"/>
      <c r="I45" s="270"/>
      <c r="J45" s="291"/>
      <c r="K45" s="271"/>
      <c r="L45" s="291"/>
    </row>
    <row r="46" spans="1:12" s="10" customFormat="1" ht="13.5" customHeight="1" x14ac:dyDescent="0.35">
      <c r="A46" s="281"/>
      <c r="B46" s="282"/>
      <c r="C46" s="281"/>
      <c r="D46" s="268"/>
      <c r="E46" s="72"/>
      <c r="F46" s="50"/>
      <c r="G46" s="149"/>
      <c r="H46" s="291"/>
      <c r="I46" s="270"/>
      <c r="J46" s="291"/>
      <c r="K46" s="271"/>
      <c r="L46" s="291"/>
    </row>
    <row r="47" spans="1:12" s="10" customFormat="1" ht="69.900000000000006" customHeight="1" x14ac:dyDescent="0.25">
      <c r="A47" s="281"/>
      <c r="B47" s="161" t="s">
        <v>311</v>
      </c>
      <c r="C47" s="137"/>
      <c r="D47" s="137"/>
      <c r="E47" s="162" t="s">
        <v>165</v>
      </c>
      <c r="F47" s="68"/>
      <c r="G47" s="153"/>
      <c r="H47" s="291"/>
      <c r="I47" s="270"/>
      <c r="J47" s="291"/>
      <c r="K47" s="271"/>
      <c r="L47" s="291"/>
    </row>
    <row r="48" spans="1:12" s="10" customFormat="1" ht="21.6" thickBot="1" x14ac:dyDescent="0.3">
      <c r="A48" s="281"/>
      <c r="B48" s="282"/>
      <c r="C48" s="281"/>
      <c r="D48" s="51"/>
      <c r="E48" s="73"/>
      <c r="F48" s="52"/>
      <c r="G48" s="154"/>
      <c r="H48" s="291"/>
      <c r="I48" s="270"/>
      <c r="J48" s="291"/>
      <c r="K48" s="271"/>
      <c r="L48" s="291"/>
    </row>
    <row r="49" spans="1:13" s="77" customFormat="1" ht="50.1" customHeight="1" thickBot="1" x14ac:dyDescent="0.35">
      <c r="A49" s="281"/>
      <c r="B49" s="282"/>
      <c r="C49" s="402"/>
      <c r="E49" s="404" t="s">
        <v>127</v>
      </c>
      <c r="G49" s="139"/>
      <c r="H49" s="291"/>
      <c r="I49" s="270"/>
      <c r="J49" s="291"/>
      <c r="K49" s="271"/>
      <c r="L49" s="291"/>
    </row>
    <row r="50" spans="1:13" s="10" customFormat="1" x14ac:dyDescent="0.3">
      <c r="A50" s="281"/>
      <c r="B50" s="282"/>
      <c r="C50" s="281"/>
      <c r="D50" s="53"/>
      <c r="E50" s="37"/>
      <c r="F50" s="46"/>
      <c r="G50" s="149"/>
      <c r="H50" s="149"/>
      <c r="I50" s="270"/>
      <c r="J50" s="149"/>
      <c r="K50" s="271"/>
      <c r="L50" s="149"/>
    </row>
    <row r="51" spans="1:13" ht="60" customHeight="1" x14ac:dyDescent="0.25">
      <c r="A51" s="281"/>
      <c r="B51" s="282"/>
      <c r="C51" s="281"/>
      <c r="D51" s="450" t="s">
        <v>96</v>
      </c>
      <c r="E51" s="258" t="s">
        <v>259</v>
      </c>
      <c r="F51" s="54"/>
      <c r="G51" s="283"/>
      <c r="H51" s="284"/>
      <c r="I51" s="270">
        <f>IF(OR(H51=[1]Liste!A43,'2.Services rendus'!H51=[1]Liste!A44,'2.Services rendus'!H51=[1]Liste!A47,'2.Services rendus'!H51=""),0,1)</f>
        <v>0</v>
      </c>
      <c r="J51" s="283"/>
      <c r="K51" s="271" t="str">
        <f t="shared" ref="K51:K62" si="2">IF(J51="OUI",1,"")</f>
        <v/>
      </c>
      <c r="L51" s="283"/>
    </row>
    <row r="52" spans="1:13" ht="60" customHeight="1" x14ac:dyDescent="0.25">
      <c r="A52" s="281"/>
      <c r="B52" s="282"/>
      <c r="C52" s="281"/>
      <c r="D52" s="451"/>
      <c r="E52" s="259" t="s">
        <v>29</v>
      </c>
      <c r="F52" s="55"/>
      <c r="G52" s="283"/>
      <c r="H52" s="284"/>
      <c r="I52" s="270">
        <f>IF(OR(H52=[1]Liste!A44,'2.Services rendus'!H52=[1]Liste!A45,'2.Services rendus'!H52=[1]Liste!A48,'2.Services rendus'!H52=""),0,1)</f>
        <v>0</v>
      </c>
      <c r="J52" s="283"/>
      <c r="K52" s="271" t="str">
        <f t="shared" si="2"/>
        <v/>
      </c>
      <c r="L52" s="283"/>
    </row>
    <row r="53" spans="1:13" ht="60" customHeight="1" x14ac:dyDescent="0.25">
      <c r="A53" s="281"/>
      <c r="B53" s="282"/>
      <c r="C53" s="281"/>
      <c r="D53" s="451"/>
      <c r="E53" s="259" t="s">
        <v>30</v>
      </c>
      <c r="F53" s="55"/>
      <c r="G53" s="283"/>
      <c r="H53" s="284"/>
      <c r="I53" s="270">
        <f>IF(OR(H53=[1]Liste!A45,'2.Services rendus'!H53=[1]Liste!A46,'2.Services rendus'!H53=[1]Liste!A49,'2.Services rendus'!H53=""),0,1)</f>
        <v>0</v>
      </c>
      <c r="J53" s="283"/>
      <c r="K53" s="271" t="str">
        <f t="shared" si="2"/>
        <v/>
      </c>
      <c r="L53" s="283"/>
    </row>
    <row r="54" spans="1:13" ht="60" customHeight="1" x14ac:dyDescent="0.25">
      <c r="A54" s="281"/>
      <c r="B54" s="282"/>
      <c r="C54" s="281"/>
      <c r="D54" s="451"/>
      <c r="E54" s="262" t="s">
        <v>31</v>
      </c>
      <c r="F54" s="48"/>
      <c r="G54" s="283"/>
      <c r="H54" s="284"/>
      <c r="I54" s="270">
        <f>IF(OR(H54=[1]Liste!A46,'2.Services rendus'!H54=[1]Liste!A47,'2.Services rendus'!H54=[1]Liste!A50,'2.Services rendus'!H54=""),0,1)</f>
        <v>0</v>
      </c>
      <c r="J54" s="283"/>
      <c r="K54" s="271" t="str">
        <f t="shared" si="2"/>
        <v/>
      </c>
      <c r="L54" s="283"/>
    </row>
    <row r="55" spans="1:13" ht="60" customHeight="1" x14ac:dyDescent="0.25">
      <c r="A55" s="281"/>
      <c r="B55" s="282"/>
      <c r="C55" s="281"/>
      <c r="D55" s="451"/>
      <c r="E55" s="262" t="s">
        <v>166</v>
      </c>
      <c r="F55" s="48"/>
      <c r="G55" s="283"/>
      <c r="H55" s="284"/>
      <c r="I55" s="270">
        <f>IF(OR(H55=[1]Liste!A47,'2.Services rendus'!H55=[1]Liste!A48,'2.Services rendus'!H55=[1]Liste!A51,'2.Services rendus'!H55=""),0,1)</f>
        <v>0</v>
      </c>
      <c r="J55" s="283"/>
      <c r="K55" s="271" t="str">
        <f t="shared" si="2"/>
        <v/>
      </c>
      <c r="L55" s="283"/>
    </row>
    <row r="56" spans="1:13" ht="60" customHeight="1" x14ac:dyDescent="0.25">
      <c r="A56" s="281"/>
      <c r="B56" s="282"/>
      <c r="C56" s="281"/>
      <c r="D56" s="451"/>
      <c r="E56" s="262" t="s">
        <v>180</v>
      </c>
      <c r="F56" s="48"/>
      <c r="G56" s="283"/>
      <c r="H56" s="284"/>
      <c r="I56" s="270">
        <f>IF(OR(H56=[1]Liste!A48,'2.Services rendus'!H56=[1]Liste!A49,'2.Services rendus'!H56=[1]Liste!A52,'2.Services rendus'!H56=""),0,1)</f>
        <v>0</v>
      </c>
      <c r="J56" s="283"/>
      <c r="K56" s="271" t="str">
        <f t="shared" si="2"/>
        <v/>
      </c>
      <c r="L56" s="283"/>
    </row>
    <row r="57" spans="1:13" ht="60" customHeight="1" x14ac:dyDescent="0.25">
      <c r="A57" s="281"/>
      <c r="B57" s="282"/>
      <c r="C57" s="281"/>
      <c r="D57" s="451"/>
      <c r="E57" s="262" t="s">
        <v>181</v>
      </c>
      <c r="F57" s="48"/>
      <c r="G57" s="283"/>
      <c r="H57" s="284"/>
      <c r="I57" s="270">
        <f>IF(OR(H57=[1]Liste!A49,'2.Services rendus'!H57=[1]Liste!A50,'2.Services rendus'!H57=[1]Liste!A53,'2.Services rendus'!H57=""),0,1)</f>
        <v>0</v>
      </c>
      <c r="J57" s="283"/>
      <c r="K57" s="271" t="str">
        <f t="shared" si="2"/>
        <v/>
      </c>
      <c r="L57" s="283"/>
    </row>
    <row r="58" spans="1:13" ht="60" customHeight="1" x14ac:dyDescent="0.25">
      <c r="A58" s="281"/>
      <c r="B58" s="282"/>
      <c r="C58" s="281"/>
      <c r="D58" s="451"/>
      <c r="E58" s="262" t="s">
        <v>183</v>
      </c>
      <c r="F58" s="48"/>
      <c r="G58" s="283"/>
      <c r="H58" s="284"/>
      <c r="I58" s="270">
        <f>IF(OR(H58=[1]Liste!A50,'2.Services rendus'!H58=[1]Liste!A51,'2.Services rendus'!H58=[1]Liste!A54,'2.Services rendus'!H58=""),0,1)</f>
        <v>0</v>
      </c>
      <c r="J58" s="283"/>
      <c r="K58" s="271" t="str">
        <f t="shared" si="2"/>
        <v/>
      </c>
      <c r="L58" s="283"/>
    </row>
    <row r="59" spans="1:13" ht="60" customHeight="1" x14ac:dyDescent="0.25">
      <c r="A59" s="281"/>
      <c r="B59" s="282"/>
      <c r="C59" s="281"/>
      <c r="D59" s="451"/>
      <c r="E59" s="262" t="s">
        <v>182</v>
      </c>
      <c r="F59" s="48"/>
      <c r="G59" s="283"/>
      <c r="H59" s="284"/>
      <c r="I59" s="270">
        <f>IF(OR(H59=[1]Liste!A51,'2.Services rendus'!H59=[1]Liste!A52,'2.Services rendus'!H59=[1]Liste!A55,'2.Services rendus'!H59=""),0,1)</f>
        <v>0</v>
      </c>
      <c r="J59" s="283"/>
      <c r="K59" s="271" t="str">
        <f t="shared" si="2"/>
        <v/>
      </c>
      <c r="L59" s="283"/>
    </row>
    <row r="60" spans="1:13" ht="60" customHeight="1" x14ac:dyDescent="0.25">
      <c r="A60" s="281"/>
      <c r="B60" s="282"/>
      <c r="C60" s="281"/>
      <c r="D60" s="451"/>
      <c r="E60" s="262" t="s">
        <v>184</v>
      </c>
      <c r="F60" s="48"/>
      <c r="G60" s="283"/>
      <c r="H60" s="284"/>
      <c r="I60" s="270">
        <f>IF(OR(H60=[1]Liste!A52,'2.Services rendus'!H60=[1]Liste!A53,'2.Services rendus'!H60=[1]Liste!A56,'2.Services rendus'!H60=""),0,1)</f>
        <v>0</v>
      </c>
      <c r="J60" s="283"/>
      <c r="K60" s="271" t="str">
        <f t="shared" si="2"/>
        <v/>
      </c>
      <c r="L60" s="283"/>
    </row>
    <row r="61" spans="1:13" ht="60" customHeight="1" x14ac:dyDescent="0.25">
      <c r="A61" s="281"/>
      <c r="B61" s="282"/>
      <c r="C61" s="281"/>
      <c r="D61" s="451"/>
      <c r="E61" s="262" t="s">
        <v>150</v>
      </c>
      <c r="F61" s="48"/>
      <c r="G61" s="283"/>
      <c r="H61" s="284"/>
      <c r="I61" s="270">
        <f>IF(OR(H61=[1]Liste!A53,'2.Services rendus'!H61=[1]Liste!A54,'2.Services rendus'!H61=[1]Liste!A57,'2.Services rendus'!H61=""),0,1)</f>
        <v>0</v>
      </c>
      <c r="J61" s="283"/>
      <c r="K61" s="271" t="str">
        <f t="shared" si="2"/>
        <v/>
      </c>
      <c r="L61" s="283"/>
    </row>
    <row r="62" spans="1:13" ht="60" customHeight="1" x14ac:dyDescent="0.3">
      <c r="A62" s="281"/>
      <c r="B62" s="282"/>
      <c r="C62" s="281"/>
      <c r="D62" s="452"/>
      <c r="E62" s="260" t="s">
        <v>260</v>
      </c>
      <c r="F62" s="49"/>
      <c r="G62" s="283"/>
      <c r="H62" s="284"/>
      <c r="I62" s="270">
        <f>IF(OR(H62=[1]Liste!A54,'2.Services rendus'!H62=[1]Liste!A55,'2.Services rendus'!H62=[1]Liste!A58,'2.Services rendus'!H62=""),0,1)</f>
        <v>0</v>
      </c>
      <c r="J62" s="283"/>
      <c r="K62" s="271" t="str">
        <f t="shared" si="2"/>
        <v/>
      </c>
      <c r="L62" s="283"/>
      <c r="M62"/>
    </row>
    <row r="63" spans="1:13" ht="13.5" customHeight="1" x14ac:dyDescent="0.3">
      <c r="A63" s="281"/>
      <c r="B63" s="282"/>
      <c r="C63" s="281"/>
      <c r="D63"/>
      <c r="E63"/>
      <c r="F63"/>
      <c r="G63"/>
      <c r="H63"/>
      <c r="I63" s="270"/>
      <c r="J63"/>
      <c r="K63" s="271"/>
      <c r="L63"/>
      <c r="M63"/>
    </row>
    <row r="64" spans="1:13" ht="60" customHeight="1" x14ac:dyDescent="0.3">
      <c r="A64" s="281"/>
      <c r="B64" s="282"/>
      <c r="C64" s="281"/>
      <c r="D64"/>
      <c r="E64" s="453" t="s">
        <v>233</v>
      </c>
      <c r="F64" s="453"/>
      <c r="G64" s="286" t="e">
        <f>SUM(I51:I62)/COUNTA(H51:H62)</f>
        <v>#DIV/0!</v>
      </c>
      <c r="I64" s="270"/>
      <c r="J64"/>
      <c r="K64" s="271"/>
      <c r="L64"/>
      <c r="M64"/>
    </row>
    <row r="65" spans="1:14" ht="60" customHeight="1" x14ac:dyDescent="0.3">
      <c r="A65" s="281"/>
      <c r="B65" s="282"/>
      <c r="C65" s="281"/>
      <c r="D65"/>
      <c r="E65" s="453" t="s">
        <v>85</v>
      </c>
      <c r="F65" s="453"/>
      <c r="G65" s="292" t="e">
        <f>SUM(K51:K62)/COUNTA(J51:J62)</f>
        <v>#DIV/0!</v>
      </c>
      <c r="I65" s="270"/>
      <c r="J65"/>
      <c r="K65" s="271"/>
      <c r="L65"/>
      <c r="M65"/>
    </row>
    <row r="66" spans="1:14" ht="18" thickBot="1" x14ac:dyDescent="0.35">
      <c r="A66" s="281"/>
      <c r="B66" s="282"/>
      <c r="C66" s="281"/>
      <c r="D66" s="268"/>
      <c r="E66" s="287"/>
      <c r="F66" s="285"/>
      <c r="G66"/>
      <c r="H66"/>
      <c r="I66" s="270"/>
      <c r="J66"/>
      <c r="K66" s="271"/>
      <c r="L66"/>
      <c r="M66"/>
    </row>
    <row r="67" spans="1:14" s="23" customFormat="1" ht="60" customHeight="1" thickBot="1" x14ac:dyDescent="0.35">
      <c r="A67" s="281"/>
      <c r="B67" s="282"/>
      <c r="C67" s="402"/>
      <c r="D67" s="25"/>
      <c r="E67" s="404" t="s">
        <v>66</v>
      </c>
      <c r="G67" s="139"/>
      <c r="H67" s="149"/>
      <c r="I67" s="270"/>
      <c r="J67" s="149"/>
      <c r="K67" s="271"/>
      <c r="L67" s="149"/>
      <c r="M67" s="39"/>
      <c r="N67" s="39"/>
    </row>
    <row r="68" spans="1:14" x14ac:dyDescent="0.3">
      <c r="A68" s="281"/>
      <c r="B68" s="282"/>
      <c r="C68" s="281"/>
      <c r="D68" s="268"/>
      <c r="E68" s="287"/>
      <c r="F68" s="285"/>
      <c r="G68" s="150"/>
      <c r="H68" s="149"/>
      <c r="I68" s="270"/>
      <c r="J68" s="149"/>
      <c r="K68" s="271"/>
      <c r="L68" s="149"/>
      <c r="M68"/>
      <c r="N68"/>
    </row>
    <row r="69" spans="1:14" ht="60" customHeight="1" x14ac:dyDescent="0.3">
      <c r="A69" s="281"/>
      <c r="B69" s="282"/>
      <c r="C69" s="281"/>
      <c r="D69" s="450" t="s">
        <v>144</v>
      </c>
      <c r="E69" s="148" t="s">
        <v>61</v>
      </c>
      <c r="F69" s="57"/>
      <c r="G69" s="283"/>
      <c r="H69" s="284"/>
      <c r="I69" s="270">
        <f>IF(OR(H69=[1]Liste!A61,'2.Services rendus'!H69=[1]Liste!A62,'2.Services rendus'!H69=[1]Liste!A65,'2.Services rendus'!H69=""),0,1)</f>
        <v>0</v>
      </c>
      <c r="J69" s="283"/>
      <c r="K69" s="271" t="str">
        <f t="shared" ref="K69:K72" si="3">IF(J69="OUI",1,"")</f>
        <v/>
      </c>
      <c r="L69" s="283"/>
      <c r="M69"/>
      <c r="N69"/>
    </row>
    <row r="70" spans="1:14" ht="60" customHeight="1" x14ac:dyDescent="0.3">
      <c r="A70" s="281"/>
      <c r="B70" s="282"/>
      <c r="C70" s="281"/>
      <c r="D70" s="457"/>
      <c r="E70" s="262" t="s">
        <v>18</v>
      </c>
      <c r="F70" s="48"/>
      <c r="G70" s="283"/>
      <c r="H70" s="284"/>
      <c r="I70" s="270">
        <f>IF(OR(H70=[1]Liste!A62,'2.Services rendus'!H70=[1]Liste!A63,'2.Services rendus'!H70=[1]Liste!A66,'2.Services rendus'!H70=""),0,1)</f>
        <v>0</v>
      </c>
      <c r="J70" s="283"/>
      <c r="K70" s="271" t="str">
        <f t="shared" si="3"/>
        <v/>
      </c>
      <c r="L70" s="283"/>
      <c r="M70"/>
      <c r="N70"/>
    </row>
    <row r="71" spans="1:14" ht="60" customHeight="1" x14ac:dyDescent="0.3">
      <c r="A71" s="281"/>
      <c r="B71" s="282"/>
      <c r="C71" s="281"/>
      <c r="D71" s="457"/>
      <c r="E71" s="262" t="s">
        <v>19</v>
      </c>
      <c r="F71" s="48"/>
      <c r="G71" s="283"/>
      <c r="H71" s="284"/>
      <c r="I71" s="270">
        <f>IF(OR(H71=[1]Liste!A63,'2.Services rendus'!H71=[1]Liste!A64,'2.Services rendus'!H71=[1]Liste!A67,'2.Services rendus'!H71=""),0,1)</f>
        <v>0</v>
      </c>
      <c r="J71" s="283"/>
      <c r="K71" s="271" t="str">
        <f t="shared" si="3"/>
        <v/>
      </c>
      <c r="L71" s="283"/>
      <c r="M71"/>
      <c r="N71"/>
    </row>
    <row r="72" spans="1:14" ht="60" customHeight="1" x14ac:dyDescent="0.3">
      <c r="A72" s="281"/>
      <c r="B72" s="282"/>
      <c r="C72" s="281"/>
      <c r="D72" s="458"/>
      <c r="E72" s="260" t="s">
        <v>20</v>
      </c>
      <c r="F72" s="49"/>
      <c r="G72" s="283"/>
      <c r="H72" s="284"/>
      <c r="I72" s="270">
        <f>IF(OR(H72=[1]Liste!A64,'2.Services rendus'!H72=[1]Liste!A65,'2.Services rendus'!H72=[1]Liste!A68,'2.Services rendus'!H72=""),0,1)</f>
        <v>0</v>
      </c>
      <c r="J72" s="283"/>
      <c r="K72" s="271" t="str">
        <f t="shared" si="3"/>
        <v/>
      </c>
      <c r="L72" s="283"/>
      <c r="M72"/>
      <c r="N72"/>
    </row>
    <row r="73" spans="1:14" ht="12" customHeight="1" x14ac:dyDescent="0.3">
      <c r="A73" s="281"/>
      <c r="B73" s="282"/>
      <c r="C73" s="281"/>
      <c r="D73"/>
      <c r="E73"/>
      <c r="F73"/>
      <c r="G73"/>
      <c r="H73"/>
      <c r="I73" s="270"/>
      <c r="J73"/>
      <c r="K73" s="271"/>
      <c r="L73"/>
      <c r="M73"/>
      <c r="N73"/>
    </row>
    <row r="74" spans="1:14" ht="60" customHeight="1" x14ac:dyDescent="0.3">
      <c r="A74" s="281"/>
      <c r="B74" s="282"/>
      <c r="C74" s="281"/>
      <c r="D74"/>
      <c r="E74" s="453" t="s">
        <v>233</v>
      </c>
      <c r="F74" s="453"/>
      <c r="G74" s="286" t="e">
        <f>SUM(I69:I72)/COUNTA(H69:H72)</f>
        <v>#DIV/0!</v>
      </c>
      <c r="I74" s="270"/>
      <c r="J74"/>
      <c r="K74" s="271"/>
      <c r="L74"/>
      <c r="M74"/>
      <c r="N74"/>
    </row>
    <row r="75" spans="1:14" ht="60" customHeight="1" x14ac:dyDescent="0.3">
      <c r="A75" s="281"/>
      <c r="B75" s="282"/>
      <c r="C75" s="281"/>
      <c r="D75"/>
      <c r="E75" s="453" t="s">
        <v>85</v>
      </c>
      <c r="F75" s="453"/>
      <c r="G75" s="292" t="e">
        <f>SUM(K69:K72)/COUNTA(J69:J72)</f>
        <v>#DIV/0!</v>
      </c>
      <c r="I75" s="270"/>
      <c r="J75"/>
      <c r="K75" s="271"/>
      <c r="L75"/>
      <c r="M75"/>
      <c r="N75"/>
    </row>
    <row r="76" spans="1:14" customFormat="1" x14ac:dyDescent="0.35">
      <c r="A76" s="50"/>
      <c r="B76" s="97"/>
      <c r="C76" s="50"/>
      <c r="D76" s="50"/>
      <c r="E76" s="72"/>
      <c r="F76" s="58"/>
      <c r="G76" s="155"/>
      <c r="H76" s="149"/>
      <c r="I76" s="270"/>
      <c r="J76" s="149"/>
      <c r="K76" s="271"/>
      <c r="L76" s="149"/>
    </row>
    <row r="77" spans="1:14" s="10" customFormat="1" ht="69.900000000000006" customHeight="1" x14ac:dyDescent="0.3">
      <c r="A77" s="281"/>
      <c r="B77" s="161" t="s">
        <v>312</v>
      </c>
      <c r="C77" s="137"/>
      <c r="D77" s="137"/>
      <c r="E77" s="162" t="s">
        <v>234</v>
      </c>
      <c r="F77" s="68"/>
      <c r="G77" s="155"/>
      <c r="H77" s="155"/>
      <c r="I77" s="270"/>
      <c r="J77" s="155"/>
      <c r="K77" s="271"/>
      <c r="L77" s="155"/>
      <c r="M77"/>
      <c r="N77"/>
    </row>
    <row r="78" spans="1:14" customFormat="1" ht="21.6" thickBot="1" x14ac:dyDescent="0.4">
      <c r="A78" s="50"/>
      <c r="B78" s="97"/>
      <c r="C78" s="50"/>
      <c r="D78" s="50"/>
      <c r="E78" s="72"/>
      <c r="F78" s="50"/>
      <c r="G78" s="149"/>
      <c r="H78" s="149"/>
      <c r="I78" s="270"/>
      <c r="J78" s="149"/>
      <c r="K78" s="271"/>
      <c r="L78" s="149"/>
    </row>
    <row r="79" spans="1:14" s="77" customFormat="1" ht="60" customHeight="1" thickBot="1" x14ac:dyDescent="0.35">
      <c r="A79" s="281"/>
      <c r="B79" s="282"/>
      <c r="C79" s="402"/>
      <c r="D79" s="71"/>
      <c r="E79" s="404" t="s">
        <v>68</v>
      </c>
      <c r="G79" s="139"/>
      <c r="H79" s="149"/>
      <c r="I79" s="270"/>
      <c r="J79" s="149"/>
      <c r="K79" s="271"/>
      <c r="L79" s="149"/>
      <c r="M79" s="39"/>
    </row>
    <row r="80" spans="1:14" customFormat="1" x14ac:dyDescent="0.35">
      <c r="A80" s="50"/>
      <c r="B80" s="97"/>
      <c r="C80" s="50"/>
      <c r="D80" s="50"/>
      <c r="E80" s="72"/>
      <c r="F80" s="50"/>
      <c r="G80" s="149"/>
      <c r="H80" s="149"/>
      <c r="I80" s="270"/>
      <c r="J80" s="149"/>
      <c r="K80" s="271"/>
      <c r="L80" s="149"/>
    </row>
    <row r="81" spans="1:13" ht="60" customHeight="1" x14ac:dyDescent="0.3">
      <c r="A81" s="281"/>
      <c r="B81" s="282"/>
      <c r="C81" s="281"/>
      <c r="D81" s="450" t="s">
        <v>97</v>
      </c>
      <c r="E81" s="148" t="s">
        <v>13</v>
      </c>
      <c r="F81" s="57"/>
      <c r="G81" s="293"/>
      <c r="H81" s="284"/>
      <c r="I81" s="270">
        <f>IF(OR(H81=[1]Liste!A73,'2.Services rendus'!H81=[1]Liste!A74,'2.Services rendus'!H81=[1]Liste!A77,'2.Services rendus'!H81=""),0,1)</f>
        <v>0</v>
      </c>
      <c r="J81" s="293"/>
      <c r="K81" s="271" t="str">
        <f t="shared" ref="K81:K85" si="4">IF(J81="OUI",1,"")</f>
        <v/>
      </c>
      <c r="L81" s="293"/>
      <c r="M81"/>
    </row>
    <row r="82" spans="1:13" ht="60" customHeight="1" x14ac:dyDescent="0.3">
      <c r="A82" s="281"/>
      <c r="B82" s="282"/>
      <c r="C82" s="281"/>
      <c r="D82" s="457"/>
      <c r="E82" s="262" t="s">
        <v>14</v>
      </c>
      <c r="F82" s="48"/>
      <c r="G82" s="293"/>
      <c r="H82" s="284"/>
      <c r="I82" s="270">
        <f>IF(OR(H82=[1]Liste!A74,'2.Services rendus'!H82=[1]Liste!A75,'2.Services rendus'!H82=[1]Liste!A78,'2.Services rendus'!H82=""),0,1)</f>
        <v>0</v>
      </c>
      <c r="J82" s="293"/>
      <c r="K82" s="271" t="str">
        <f t="shared" si="4"/>
        <v/>
      </c>
      <c r="L82" s="293"/>
      <c r="M82"/>
    </row>
    <row r="83" spans="1:13" ht="60" customHeight="1" x14ac:dyDescent="0.3">
      <c r="A83" s="281"/>
      <c r="B83" s="282"/>
      <c r="C83" s="281"/>
      <c r="D83" s="457"/>
      <c r="E83" s="262" t="s">
        <v>140</v>
      </c>
      <c r="F83" s="48"/>
      <c r="G83" s="293"/>
      <c r="H83" s="284"/>
      <c r="I83" s="270">
        <f>IF(OR(H83=[1]Liste!A75,'2.Services rendus'!H83=[1]Liste!A76,'2.Services rendus'!H83=[1]Liste!A79,'2.Services rendus'!H83=""),0,1)</f>
        <v>0</v>
      </c>
      <c r="J83" s="293"/>
      <c r="K83" s="271" t="str">
        <f t="shared" si="4"/>
        <v/>
      </c>
      <c r="L83" s="293"/>
      <c r="M83"/>
    </row>
    <row r="84" spans="1:13" ht="60" customHeight="1" x14ac:dyDescent="0.3">
      <c r="A84" s="281"/>
      <c r="B84" s="282"/>
      <c r="C84" s="281"/>
      <c r="D84" s="457"/>
      <c r="E84" s="262" t="s">
        <v>17</v>
      </c>
      <c r="F84" s="48"/>
      <c r="G84" s="293"/>
      <c r="H84" s="284"/>
      <c r="I84" s="270">
        <f>IF(OR(H84=[1]Liste!A76,'2.Services rendus'!H84=[1]Liste!A77,'2.Services rendus'!H84=[1]Liste!A80,'2.Services rendus'!H84=""),0,1)</f>
        <v>0</v>
      </c>
      <c r="J84" s="293"/>
      <c r="K84" s="271" t="str">
        <f t="shared" si="4"/>
        <v/>
      </c>
      <c r="L84" s="293"/>
      <c r="M84"/>
    </row>
    <row r="85" spans="1:13" ht="60" customHeight="1" x14ac:dyDescent="0.3">
      <c r="A85" s="281"/>
      <c r="B85" s="282"/>
      <c r="C85" s="281"/>
      <c r="D85" s="458"/>
      <c r="E85" s="260" t="s">
        <v>261</v>
      </c>
      <c r="F85" s="49"/>
      <c r="G85" s="293"/>
      <c r="H85" s="284"/>
      <c r="I85" s="270">
        <f>IF(OR(H85=[1]Liste!A77,'2.Services rendus'!H85=[1]Liste!A78,'2.Services rendus'!H85=[1]Liste!A81,'2.Services rendus'!H85=""),0,1)</f>
        <v>0</v>
      </c>
      <c r="J85" s="293"/>
      <c r="K85" s="271" t="str">
        <f t="shared" si="4"/>
        <v/>
      </c>
      <c r="L85" s="293"/>
      <c r="M85"/>
    </row>
    <row r="86" spans="1:13" s="10" customFormat="1" x14ac:dyDescent="0.3">
      <c r="A86" s="281"/>
      <c r="B86" s="282"/>
      <c r="C86" s="281"/>
      <c r="D86" s="294"/>
      <c r="E86" s="287"/>
      <c r="F86" s="285"/>
      <c r="G86" s="291"/>
      <c r="H86" s="291"/>
      <c r="I86" s="270"/>
      <c r="J86" s="291"/>
      <c r="K86" s="271"/>
      <c r="L86" s="291"/>
      <c r="M86"/>
    </row>
    <row r="87" spans="1:13" s="10" customFormat="1" ht="60" customHeight="1" x14ac:dyDescent="0.3">
      <c r="A87" s="281"/>
      <c r="B87" s="282"/>
      <c r="C87" s="281"/>
      <c r="D87" s="294"/>
      <c r="E87" s="453" t="s">
        <v>233</v>
      </c>
      <c r="F87" s="453"/>
      <c r="G87" s="286" t="e">
        <f>SUM(I81:I85)/COUNTA(H81:H85)</f>
        <v>#DIV/0!</v>
      </c>
      <c r="I87" s="270"/>
      <c r="J87" s="291"/>
      <c r="K87" s="271"/>
      <c r="L87" s="291"/>
      <c r="M87"/>
    </row>
    <row r="88" spans="1:13" s="10" customFormat="1" ht="60" customHeight="1" x14ac:dyDescent="0.3">
      <c r="A88" s="281"/>
      <c r="B88" s="282"/>
      <c r="C88" s="281"/>
      <c r="D88" s="294"/>
      <c r="E88" s="453" t="s">
        <v>85</v>
      </c>
      <c r="F88" s="453"/>
      <c r="G88" s="286" t="e">
        <f>SUM(K81:K85)/COUNTA(J81:J85)</f>
        <v>#DIV/0!</v>
      </c>
      <c r="I88" s="270"/>
      <c r="J88" s="291"/>
      <c r="K88" s="271"/>
      <c r="L88" s="291"/>
      <c r="M88"/>
    </row>
    <row r="89" spans="1:13" s="10" customFormat="1" ht="21.6" thickBot="1" x14ac:dyDescent="0.35">
      <c r="A89" s="281"/>
      <c r="B89" s="282"/>
      <c r="C89" s="281"/>
      <c r="D89" s="294"/>
      <c r="E89" s="287"/>
      <c r="F89" s="285"/>
      <c r="G89" s="291"/>
      <c r="H89" s="291"/>
      <c r="I89" s="270"/>
      <c r="J89" s="291"/>
      <c r="K89" s="271"/>
      <c r="L89" s="291"/>
      <c r="M89"/>
    </row>
    <row r="90" spans="1:13" s="77" customFormat="1" ht="60" customHeight="1" thickBot="1" x14ac:dyDescent="0.35">
      <c r="A90" s="281"/>
      <c r="B90" s="282"/>
      <c r="C90" s="402"/>
      <c r="D90" s="71"/>
      <c r="E90" s="404" t="s">
        <v>69</v>
      </c>
      <c r="G90" s="139"/>
      <c r="H90" s="291"/>
      <c r="I90" s="270"/>
      <c r="J90" s="291"/>
      <c r="K90" s="271"/>
      <c r="L90" s="291"/>
      <c r="M90" s="39"/>
    </row>
    <row r="91" spans="1:13" s="10" customFormat="1" x14ac:dyDescent="0.3">
      <c r="A91" s="281"/>
      <c r="B91" s="282"/>
      <c r="C91" s="281"/>
      <c r="D91" s="295"/>
      <c r="E91" s="74"/>
      <c r="F91" s="59"/>
      <c r="G91" s="150"/>
      <c r="H91" s="150"/>
      <c r="I91" s="270"/>
      <c r="J91" s="150"/>
      <c r="K91" s="271"/>
      <c r="L91" s="150"/>
      <c r="M91"/>
    </row>
    <row r="92" spans="1:13" ht="60" customHeight="1" x14ac:dyDescent="0.3">
      <c r="A92" s="281"/>
      <c r="B92" s="282"/>
      <c r="C92" s="281"/>
      <c r="D92" s="450" t="s">
        <v>98</v>
      </c>
      <c r="E92" s="148" t="s">
        <v>15</v>
      </c>
      <c r="F92" s="57"/>
      <c r="G92" s="293"/>
      <c r="H92" s="284"/>
      <c r="I92" s="270">
        <f>IF(OR(H92=[1]Liste!A84,'2.Services rendus'!H92=[1]Liste!A85,'2.Services rendus'!H92=[1]Liste!A88,'2.Services rendus'!H92=""),0,1)</f>
        <v>0</v>
      </c>
      <c r="J92" s="293"/>
      <c r="K92" s="271" t="str">
        <f>IF(J92="OUI",1,"")</f>
        <v/>
      </c>
      <c r="L92" s="293"/>
      <c r="M92"/>
    </row>
    <row r="93" spans="1:13" ht="60" customHeight="1" x14ac:dyDescent="0.3">
      <c r="A93" s="281"/>
      <c r="B93" s="282"/>
      <c r="C93" s="281"/>
      <c r="D93" s="458"/>
      <c r="E93" s="260" t="s">
        <v>262</v>
      </c>
      <c r="F93" s="49"/>
      <c r="G93" s="293"/>
      <c r="H93" s="284"/>
      <c r="I93" s="270">
        <f>IF(OR(H93=[1]Liste!A85,'2.Services rendus'!H93=[1]Liste!A86,'2.Services rendus'!H93=[1]Liste!A89,'2.Services rendus'!H93=""),0,1)</f>
        <v>0</v>
      </c>
      <c r="J93" s="293"/>
      <c r="K93" s="271" t="str">
        <f t="shared" ref="K93" si="5">IF(J93="OUI",1,"")</f>
        <v/>
      </c>
      <c r="L93" s="293"/>
      <c r="M93"/>
    </row>
    <row r="94" spans="1:13" ht="24" customHeight="1" x14ac:dyDescent="0.3">
      <c r="A94" s="281"/>
      <c r="B94" s="282"/>
      <c r="C94"/>
      <c r="D94"/>
      <c r="E94"/>
      <c r="F94"/>
      <c r="G94"/>
      <c r="H94"/>
      <c r="I94" s="270"/>
      <c r="J94"/>
      <c r="K94" s="271"/>
      <c r="L94"/>
      <c r="M94"/>
    </row>
    <row r="95" spans="1:13" ht="60" customHeight="1" x14ac:dyDescent="0.3">
      <c r="A95" s="281"/>
      <c r="B95" s="282"/>
      <c r="C95" s="281"/>
      <c r="D95" s="296"/>
      <c r="E95" s="453" t="s">
        <v>233</v>
      </c>
      <c r="F95" s="453"/>
      <c r="G95" s="286" t="e">
        <f>SUM(I92:I93)/COUNTA(H92:H93)</f>
        <v>#DIV/0!</v>
      </c>
      <c r="I95" s="270"/>
      <c r="J95"/>
      <c r="K95" s="271"/>
      <c r="L95"/>
      <c r="M95"/>
    </row>
    <row r="96" spans="1:13" ht="60" customHeight="1" x14ac:dyDescent="0.3">
      <c r="A96" s="281"/>
      <c r="B96" s="282"/>
      <c r="C96" s="281"/>
      <c r="D96" s="296"/>
      <c r="E96" s="453" t="s">
        <v>85</v>
      </c>
      <c r="F96" s="453"/>
      <c r="G96" s="292" t="e">
        <f>SUM(K92:K93)/COUNTA(J92:J93)</f>
        <v>#DIV/0!</v>
      </c>
      <c r="I96" s="270"/>
      <c r="J96"/>
      <c r="K96" s="271"/>
      <c r="L96"/>
      <c r="M96"/>
    </row>
    <row r="97" spans="1:13" ht="17.399999999999999" x14ac:dyDescent="0.3">
      <c r="A97" s="281"/>
      <c r="B97"/>
      <c r="C97"/>
      <c r="D97"/>
      <c r="E97"/>
      <c r="F97"/>
      <c r="G97"/>
      <c r="H97"/>
      <c r="I97" s="270"/>
      <c r="J97"/>
      <c r="K97" s="271"/>
      <c r="L97"/>
      <c r="M97"/>
    </row>
    <row r="98" spans="1:13" ht="69.900000000000006" customHeight="1" x14ac:dyDescent="0.3">
      <c r="A98" s="281"/>
      <c r="B98" s="161" t="s">
        <v>313</v>
      </c>
      <c r="C98" s="137"/>
      <c r="D98" s="137"/>
      <c r="E98" s="162" t="s">
        <v>167</v>
      </c>
      <c r="F98" s="68"/>
      <c r="G98"/>
      <c r="H98" s="291"/>
      <c r="I98" s="270"/>
      <c r="J98" s="291"/>
      <c r="K98" s="271"/>
      <c r="L98" s="291"/>
      <c r="M98"/>
    </row>
    <row r="99" spans="1:13" ht="21.6" thickBot="1" x14ac:dyDescent="0.35">
      <c r="A99" s="281"/>
      <c r="B99" s="282"/>
      <c r="C99" s="281"/>
      <c r="D99" s="294"/>
      <c r="E99" s="287"/>
      <c r="F99" s="285"/>
      <c r="G99" s="297"/>
      <c r="H99" s="297"/>
      <c r="I99" s="270"/>
      <c r="J99" s="297"/>
      <c r="K99" s="271"/>
      <c r="L99" s="297"/>
      <c r="M99"/>
    </row>
    <row r="100" spans="1:13" ht="60" customHeight="1" thickBot="1" x14ac:dyDescent="0.35">
      <c r="A100" s="281"/>
      <c r="B100" s="282"/>
      <c r="C100" s="402"/>
      <c r="D100" s="71"/>
      <c r="E100" s="404" t="s">
        <v>168</v>
      </c>
      <c r="F100" s="77"/>
      <c r="G100" s="139"/>
      <c r="H100" s="297"/>
      <c r="I100" s="270"/>
      <c r="J100" s="297"/>
      <c r="K100" s="271"/>
      <c r="L100" s="297"/>
      <c r="M100"/>
    </row>
    <row r="101" spans="1:13" x14ac:dyDescent="0.3">
      <c r="A101" s="281"/>
      <c r="B101" s="282"/>
      <c r="C101" s="281"/>
      <c r="D101" s="294"/>
      <c r="E101" s="287"/>
      <c r="F101" s="285"/>
      <c r="G101" s="297"/>
      <c r="H101" s="297"/>
      <c r="I101" s="270"/>
      <c r="J101" s="297"/>
      <c r="K101" s="271"/>
      <c r="L101" s="297"/>
      <c r="M101"/>
    </row>
    <row r="102" spans="1:13" ht="60" customHeight="1" x14ac:dyDescent="0.3">
      <c r="A102" s="298"/>
      <c r="B102" s="299"/>
      <c r="C102" s="298"/>
      <c r="D102" s="450" t="s">
        <v>126</v>
      </c>
      <c r="E102" s="148" t="s">
        <v>26</v>
      </c>
      <c r="F102" s="60"/>
      <c r="G102" s="293"/>
      <c r="H102" s="284"/>
      <c r="I102" s="270">
        <f>IF(OR(H102=[1]Liste!A94,'2.Services rendus'!H102=[1]Liste!A95,'2.Services rendus'!H102=[1]Liste!A98,'2.Services rendus'!H102=""),0,1)</f>
        <v>0</v>
      </c>
      <c r="J102" s="293"/>
      <c r="K102" s="271" t="str">
        <f t="shared" ref="K102:K104" si="6">IF(J102="OUI",1,"")</f>
        <v/>
      </c>
      <c r="L102" s="293"/>
      <c r="M102"/>
    </row>
    <row r="103" spans="1:13" ht="60" customHeight="1" x14ac:dyDescent="0.3">
      <c r="A103" s="298"/>
      <c r="B103" s="299"/>
      <c r="C103" s="298"/>
      <c r="D103" s="451"/>
      <c r="E103" s="262" t="s">
        <v>27</v>
      </c>
      <c r="F103" s="61"/>
      <c r="G103" s="293"/>
      <c r="H103" s="284"/>
      <c r="I103" s="270">
        <f>IF(OR(H103=[1]Liste!A95,'2.Services rendus'!H103=[1]Liste!A96,'2.Services rendus'!H103=[1]Liste!A99,'2.Services rendus'!H103=""),0,1)</f>
        <v>0</v>
      </c>
      <c r="J103" s="293"/>
      <c r="K103" s="271" t="str">
        <f t="shared" si="6"/>
        <v/>
      </c>
      <c r="L103" s="293"/>
      <c r="M103"/>
    </row>
    <row r="104" spans="1:13" ht="60" customHeight="1" x14ac:dyDescent="0.3">
      <c r="A104" s="298"/>
      <c r="B104" s="299"/>
      <c r="C104" s="298"/>
      <c r="D104" s="452"/>
      <c r="E104" s="260" t="s">
        <v>28</v>
      </c>
      <c r="F104" s="62"/>
      <c r="G104" s="293"/>
      <c r="H104" s="284"/>
      <c r="I104" s="270">
        <f>IF(OR(H104=[1]Liste!A96,'2.Services rendus'!H104=[1]Liste!A97,'2.Services rendus'!H104=[1]Liste!A100,'2.Services rendus'!H104=""),0,1)</f>
        <v>0</v>
      </c>
      <c r="J104" s="293"/>
      <c r="K104" s="271" t="str">
        <f t="shared" si="6"/>
        <v/>
      </c>
      <c r="L104" s="293"/>
      <c r="M104"/>
    </row>
    <row r="105" spans="1:13" ht="11.25" customHeight="1" x14ac:dyDescent="0.3">
      <c r="A105" s="298"/>
      <c r="B105" s="299"/>
      <c r="C105" s="298"/>
      <c r="D105"/>
      <c r="E105"/>
      <c r="F105"/>
      <c r="G105"/>
      <c r="H105"/>
      <c r="I105" s="270"/>
      <c r="J105"/>
      <c r="K105" s="271"/>
      <c r="L105"/>
      <c r="M105"/>
    </row>
    <row r="106" spans="1:13" ht="60" customHeight="1" x14ac:dyDescent="0.3">
      <c r="A106" s="298"/>
      <c r="B106" s="299"/>
      <c r="C106" s="298"/>
      <c r="D106"/>
      <c r="E106" s="453" t="s">
        <v>233</v>
      </c>
      <c r="F106" s="453"/>
      <c r="G106" s="286" t="e">
        <f>SUM(I102:I104)/COUNTA(H102:H104)</f>
        <v>#DIV/0!</v>
      </c>
      <c r="I106" s="270"/>
      <c r="J106"/>
      <c r="K106" s="271"/>
      <c r="L106"/>
      <c r="M106"/>
    </row>
    <row r="107" spans="1:13" ht="60" customHeight="1" x14ac:dyDescent="0.3">
      <c r="A107" s="298"/>
      <c r="B107" s="299"/>
      <c r="C107" s="298"/>
      <c r="D107"/>
      <c r="E107" s="453" t="s">
        <v>85</v>
      </c>
      <c r="F107" s="453"/>
      <c r="G107" s="292" t="e">
        <f>SUM(K102:K104)/COUNTA(J102:J104)</f>
        <v>#DIV/0!</v>
      </c>
      <c r="I107" s="270"/>
      <c r="J107"/>
      <c r="K107" s="271"/>
      <c r="L107"/>
      <c r="M107"/>
    </row>
    <row r="108" spans="1:13" ht="17.399999999999999" x14ac:dyDescent="0.3">
      <c r="A108" s="281"/>
      <c r="B108" s="282"/>
      <c r="C108" s="281"/>
      <c r="D108" s="268"/>
      <c r="E108"/>
      <c r="F108"/>
      <c r="G108"/>
      <c r="H108"/>
      <c r="I108" s="270"/>
      <c r="J108"/>
      <c r="K108" s="271"/>
      <c r="L108"/>
      <c r="M108"/>
    </row>
    <row r="109" spans="1:13" s="300" customFormat="1" ht="69.900000000000006" customHeight="1" x14ac:dyDescent="0.7">
      <c r="A109" s="249"/>
      <c r="B109" s="161" t="s">
        <v>314</v>
      </c>
      <c r="C109" s="137"/>
      <c r="D109" s="137"/>
      <c r="E109" s="234" t="s">
        <v>169</v>
      </c>
      <c r="G109"/>
      <c r="H109" s="301"/>
      <c r="I109" s="270"/>
      <c r="J109" s="301"/>
      <c r="K109" s="271"/>
      <c r="L109" s="301"/>
      <c r="M109" s="158"/>
    </row>
    <row r="110" spans="1:13" ht="21.6" thickBot="1" x14ac:dyDescent="0.35">
      <c r="A110" s="281"/>
      <c r="B110" s="282"/>
      <c r="C110" s="281"/>
      <c r="D110" s="294"/>
      <c r="E110" s="37"/>
      <c r="F110" s="46"/>
      <c r="G110" s="149"/>
      <c r="H110" s="291"/>
      <c r="I110" s="270"/>
      <c r="J110" s="291"/>
      <c r="K110" s="271"/>
      <c r="L110" s="291"/>
      <c r="M110"/>
    </row>
    <row r="111" spans="1:13" ht="60" customHeight="1" thickBot="1" x14ac:dyDescent="0.35">
      <c r="A111" s="281"/>
      <c r="B111" s="282"/>
      <c r="C111" s="402"/>
      <c r="D111" s="71"/>
      <c r="E111" s="404" t="s">
        <v>170</v>
      </c>
      <c r="F111" s="77"/>
      <c r="G111" s="139"/>
      <c r="H111" s="291"/>
      <c r="I111" s="270"/>
      <c r="J111" s="291"/>
      <c r="K111" s="271"/>
      <c r="L111" s="291"/>
      <c r="M111"/>
    </row>
    <row r="112" spans="1:13" x14ac:dyDescent="0.3">
      <c r="A112" s="281"/>
      <c r="B112" s="282"/>
      <c r="C112" s="281"/>
      <c r="D112" s="294"/>
      <c r="E112" s="37"/>
      <c r="F112" s="46"/>
      <c r="G112" s="149"/>
      <c r="H112" s="291"/>
      <c r="I112" s="270"/>
      <c r="J112" s="291"/>
      <c r="K112" s="271"/>
      <c r="L112" s="291"/>
      <c r="M112"/>
    </row>
    <row r="113" spans="1:13" ht="60" customHeight="1" x14ac:dyDescent="0.3">
      <c r="A113" s="281"/>
      <c r="B113" s="282"/>
      <c r="C113" s="281"/>
      <c r="D113" s="450" t="s">
        <v>99</v>
      </c>
      <c r="E113" s="148" t="s">
        <v>263</v>
      </c>
      <c r="F113" s="57"/>
      <c r="G113" s="293"/>
      <c r="H113" s="284"/>
      <c r="I113" s="270">
        <f>IF(OR(H113=[1]Liste!A105,'2.Services rendus'!H113=[1]Liste!A106,'2.Services rendus'!H113=[1]Liste!A109,'2.Services rendus'!H113=""),0,1)</f>
        <v>0</v>
      </c>
      <c r="J113" s="293"/>
      <c r="K113" s="271" t="str">
        <f t="shared" ref="K113:K119" si="7">IF(J113="OUI",1,"")</f>
        <v/>
      </c>
      <c r="L113" s="293"/>
      <c r="M113"/>
    </row>
    <row r="114" spans="1:13" ht="60" customHeight="1" x14ac:dyDescent="0.3">
      <c r="A114" s="281"/>
      <c r="B114" s="282"/>
      <c r="C114" s="281"/>
      <c r="D114" s="451"/>
      <c r="E114" s="262" t="s">
        <v>59</v>
      </c>
      <c r="F114" s="48"/>
      <c r="G114" s="293"/>
      <c r="H114" s="284"/>
      <c r="I114" s="270">
        <f>IF(OR(H114=[1]Liste!A106,'2.Services rendus'!H114=[1]Liste!A107,'2.Services rendus'!H114=[1]Liste!A110,'2.Services rendus'!H114=""),0,1)</f>
        <v>0</v>
      </c>
      <c r="J114" s="293"/>
      <c r="K114" s="271" t="str">
        <f t="shared" si="7"/>
        <v/>
      </c>
      <c r="L114" s="293"/>
      <c r="M114"/>
    </row>
    <row r="115" spans="1:13" ht="60" customHeight="1" x14ac:dyDescent="0.3">
      <c r="A115" s="281"/>
      <c r="B115" s="282"/>
      <c r="C115" s="281"/>
      <c r="D115" s="451"/>
      <c r="E115" s="262" t="s">
        <v>58</v>
      </c>
      <c r="F115" s="48"/>
      <c r="G115" s="293"/>
      <c r="H115" s="284"/>
      <c r="I115" s="270">
        <f>IF(OR(H115=[1]Liste!A107,'2.Services rendus'!H115=[1]Liste!A108,'2.Services rendus'!H115=[1]Liste!A111,'2.Services rendus'!H115=""),0,1)</f>
        <v>0</v>
      </c>
      <c r="J115" s="293"/>
      <c r="K115" s="271" t="str">
        <f t="shared" si="7"/>
        <v/>
      </c>
      <c r="L115" s="293"/>
      <c r="M115"/>
    </row>
    <row r="116" spans="1:13" ht="60" customHeight="1" x14ac:dyDescent="0.3">
      <c r="A116" s="281"/>
      <c r="B116" s="282"/>
      <c r="C116" s="281"/>
      <c r="D116" s="451"/>
      <c r="E116" s="262" t="s">
        <v>235</v>
      </c>
      <c r="F116" s="48"/>
      <c r="G116" s="293"/>
      <c r="H116" s="284"/>
      <c r="I116" s="270">
        <f>IF(OR(H116=[1]Liste!A108,'2.Services rendus'!H116=[1]Liste!A109,'2.Services rendus'!H116=[1]Liste!A112,'2.Services rendus'!H116=""),0,1)</f>
        <v>0</v>
      </c>
      <c r="J116" s="293"/>
      <c r="K116" s="271" t="str">
        <f t="shared" si="7"/>
        <v/>
      </c>
      <c r="L116" s="293"/>
      <c r="M116"/>
    </row>
    <row r="117" spans="1:13" ht="60" customHeight="1" x14ac:dyDescent="0.3">
      <c r="A117" s="281"/>
      <c r="B117" s="282"/>
      <c r="C117" s="281"/>
      <c r="D117" s="451"/>
      <c r="E117" s="233" t="s">
        <v>236</v>
      </c>
      <c r="F117" s="48"/>
      <c r="G117" s="293"/>
      <c r="H117" s="284"/>
      <c r="I117" s="270">
        <f>IF(OR(H117=[1]Liste!A109,'2.Services rendus'!H117=[1]Liste!A110,'2.Services rendus'!H117=[1]Liste!A113,'2.Services rendus'!H117=""),0,1)</f>
        <v>0</v>
      </c>
      <c r="J117" s="293"/>
      <c r="K117" s="271" t="str">
        <f t="shared" si="7"/>
        <v/>
      </c>
      <c r="L117" s="293"/>
      <c r="M117"/>
    </row>
    <row r="118" spans="1:13" ht="60" customHeight="1" x14ac:dyDescent="0.3">
      <c r="A118" s="281"/>
      <c r="B118" s="282"/>
      <c r="C118" s="281"/>
      <c r="D118" s="451"/>
      <c r="E118" s="262" t="s">
        <v>55</v>
      </c>
      <c r="F118" s="48"/>
      <c r="G118" s="293"/>
      <c r="H118" s="284"/>
      <c r="I118" s="270">
        <f>IF(OR(H118=[1]Liste!A110,'2.Services rendus'!H118=[1]Liste!A111,'2.Services rendus'!H118=[1]Liste!A114,'2.Services rendus'!H118=""),0,1)</f>
        <v>0</v>
      </c>
      <c r="J118" s="293"/>
      <c r="K118" s="271" t="str">
        <f t="shared" si="7"/>
        <v/>
      </c>
      <c r="L118" s="293"/>
      <c r="M118"/>
    </row>
    <row r="119" spans="1:13" ht="60" customHeight="1" x14ac:dyDescent="0.3">
      <c r="A119" s="281"/>
      <c r="B119" s="282"/>
      <c r="C119" s="281"/>
      <c r="D119" s="452"/>
      <c r="E119" s="260" t="s">
        <v>264</v>
      </c>
      <c r="F119" s="49"/>
      <c r="G119" s="293"/>
      <c r="H119" s="284"/>
      <c r="I119" s="270">
        <f>IF(OR(H119=[1]Liste!A111,'2.Services rendus'!H119=[1]Liste!A112,'2.Services rendus'!H119=[1]Liste!A115,'2.Services rendus'!H119=""),0,1)</f>
        <v>0</v>
      </c>
      <c r="J119" s="293"/>
      <c r="K119" s="271" t="str">
        <f t="shared" si="7"/>
        <v/>
      </c>
      <c r="L119" s="293"/>
      <c r="M119"/>
    </row>
    <row r="120" spans="1:13" ht="16.5" customHeight="1" x14ac:dyDescent="0.3">
      <c r="A120" s="281"/>
      <c r="B120" s="282"/>
      <c r="C120"/>
      <c r="D120"/>
      <c r="E120"/>
      <c r="F120"/>
      <c r="G120"/>
      <c r="H120"/>
      <c r="I120" s="270"/>
      <c r="J120"/>
      <c r="K120" s="271"/>
      <c r="L120"/>
      <c r="M120"/>
    </row>
    <row r="121" spans="1:13" ht="60" customHeight="1" x14ac:dyDescent="0.3">
      <c r="A121" s="281"/>
      <c r="B121" s="282"/>
      <c r="C121"/>
      <c r="D121"/>
      <c r="E121" s="453" t="s">
        <v>233</v>
      </c>
      <c r="F121" s="453"/>
      <c r="G121" s="286" t="e">
        <f>SUM(I113:I119)/COUNTA(H113:H119)</f>
        <v>#DIV/0!</v>
      </c>
      <c r="I121" s="270"/>
      <c r="J121"/>
      <c r="K121" s="271"/>
      <c r="L121"/>
      <c r="M121"/>
    </row>
    <row r="122" spans="1:13" ht="60" customHeight="1" x14ac:dyDescent="0.3">
      <c r="A122" s="281"/>
      <c r="B122" s="282"/>
      <c r="C122"/>
      <c r="D122"/>
      <c r="E122" s="453" t="s">
        <v>85</v>
      </c>
      <c r="F122" s="453"/>
      <c r="G122" s="292" t="e">
        <f>SUM(K117:K119)/COUNTA(J117:J119)</f>
        <v>#DIV/0!</v>
      </c>
      <c r="I122" s="270"/>
      <c r="J122"/>
      <c r="K122" s="271"/>
      <c r="L122"/>
      <c r="M122"/>
    </row>
    <row r="123" spans="1:13" ht="17.399999999999999" x14ac:dyDescent="0.3">
      <c r="A123" s="281"/>
      <c r="B123" s="282"/>
      <c r="C123"/>
      <c r="D123"/>
      <c r="E123"/>
      <c r="F123"/>
      <c r="G123"/>
      <c r="H123"/>
      <c r="I123" s="270"/>
      <c r="J123"/>
      <c r="K123" s="271"/>
      <c r="L123"/>
      <c r="M123"/>
    </row>
    <row r="124" spans="1:13" ht="69.900000000000006" customHeight="1" x14ac:dyDescent="0.3">
      <c r="A124" s="281"/>
      <c r="B124" s="161" t="s">
        <v>315</v>
      </c>
      <c r="C124" s="302"/>
      <c r="D124" s="111"/>
      <c r="E124" s="162" t="s">
        <v>171</v>
      </c>
      <c r="F124" s="68"/>
      <c r="G124" s="291"/>
      <c r="H124" s="291"/>
      <c r="I124" s="270"/>
      <c r="J124" s="291"/>
      <c r="K124" s="271"/>
      <c r="L124" s="291"/>
      <c r="M124"/>
    </row>
    <row r="125" spans="1:13" ht="21.6" thickBot="1" x14ac:dyDescent="0.35">
      <c r="A125" s="281"/>
      <c r="B125" s="282"/>
      <c r="C125" s="281"/>
      <c r="D125" s="268"/>
      <c r="E125" s="287"/>
      <c r="F125" s="285"/>
      <c r="G125" s="291"/>
      <c r="H125" s="297"/>
      <c r="I125" s="270"/>
      <c r="J125" s="297"/>
      <c r="K125" s="271"/>
      <c r="L125" s="297"/>
      <c r="M125"/>
    </row>
    <row r="126" spans="1:13" s="23" customFormat="1" ht="60" customHeight="1" thickBot="1" x14ac:dyDescent="0.35">
      <c r="A126" s="281"/>
      <c r="B126" s="282"/>
      <c r="C126" s="402"/>
      <c r="D126" s="25"/>
      <c r="E126" s="405" t="s">
        <v>72</v>
      </c>
      <c r="F126" s="37"/>
      <c r="G126" s="139"/>
      <c r="H126" s="297"/>
      <c r="I126" s="270"/>
      <c r="J126" s="297"/>
      <c r="K126" s="271"/>
      <c r="L126" s="297"/>
      <c r="M126" s="39"/>
    </row>
    <row r="127" spans="1:13" x14ac:dyDescent="0.3">
      <c r="A127" s="281"/>
      <c r="B127" s="282"/>
      <c r="C127" s="281"/>
      <c r="D127" s="268"/>
      <c r="E127" s="287"/>
      <c r="F127" s="285"/>
      <c r="G127" s="297"/>
      <c r="H127" s="297"/>
      <c r="I127" s="270"/>
      <c r="J127" s="297"/>
      <c r="K127" s="271"/>
      <c r="L127" s="297"/>
      <c r="M127"/>
    </row>
    <row r="128" spans="1:13" ht="60" customHeight="1" x14ac:dyDescent="0.3">
      <c r="A128" s="303"/>
      <c r="B128" s="304"/>
      <c r="C128" s="303"/>
      <c r="D128" s="459" t="s">
        <v>145</v>
      </c>
      <c r="E128" s="225" t="s">
        <v>34</v>
      </c>
      <c r="F128" s="64"/>
      <c r="G128" s="293"/>
      <c r="H128" s="284"/>
      <c r="I128" s="270">
        <f>IF(OR(H128=[1]Liste!A120,'2.Services rendus'!H128=[1]Liste!A121,'2.Services rendus'!H128=[1]Liste!A124,'2.Services rendus'!H128=""),0,1)</f>
        <v>0</v>
      </c>
      <c r="J128" s="293"/>
      <c r="K128" s="271" t="str">
        <f t="shared" ref="K128:K140" si="8">IF(J128="OUI",1,"")</f>
        <v/>
      </c>
      <c r="L128" s="293"/>
      <c r="M128"/>
    </row>
    <row r="129" spans="1:13" ht="60" customHeight="1" x14ac:dyDescent="0.3">
      <c r="A129" s="303"/>
      <c r="B129" s="304"/>
      <c r="C129" s="303"/>
      <c r="D129" s="462"/>
      <c r="E129" s="226" t="s">
        <v>35</v>
      </c>
      <c r="F129" s="65"/>
      <c r="G129" s="293"/>
      <c r="H129" s="284"/>
      <c r="I129" s="270">
        <f>IF(OR(H129=[1]Liste!A121,'2.Services rendus'!H129=[1]Liste!A122,'2.Services rendus'!H129=[1]Liste!A125,'2.Services rendus'!H129=""),0,1)</f>
        <v>0</v>
      </c>
      <c r="J129" s="293"/>
      <c r="K129" s="271" t="str">
        <f t="shared" si="8"/>
        <v/>
      </c>
      <c r="L129" s="293"/>
      <c r="M129"/>
    </row>
    <row r="130" spans="1:13" ht="60" customHeight="1" x14ac:dyDescent="0.3">
      <c r="A130" s="303"/>
      <c r="B130" s="304"/>
      <c r="C130" s="303"/>
      <c r="D130" s="462"/>
      <c r="E130" s="226" t="s">
        <v>36</v>
      </c>
      <c r="F130" s="65"/>
      <c r="G130" s="293"/>
      <c r="H130" s="284"/>
      <c r="I130" s="270">
        <f>IF(OR(H130=[1]Liste!A122,'2.Services rendus'!H130=[1]Liste!A123,'2.Services rendus'!H130=[1]Liste!A126,'2.Services rendus'!H130=""),0,1)</f>
        <v>0</v>
      </c>
      <c r="J130" s="293"/>
      <c r="K130" s="271" t="str">
        <f t="shared" si="8"/>
        <v/>
      </c>
      <c r="L130" s="293"/>
      <c r="M130"/>
    </row>
    <row r="131" spans="1:13" ht="60" customHeight="1" x14ac:dyDescent="0.3">
      <c r="A131" s="303"/>
      <c r="B131" s="304"/>
      <c r="C131" s="303"/>
      <c r="D131" s="462"/>
      <c r="E131" s="227" t="s">
        <v>237</v>
      </c>
      <c r="F131" s="65"/>
      <c r="G131" s="293"/>
      <c r="H131" s="284"/>
      <c r="I131" s="270">
        <f>IF(OR(H131=[1]Liste!A123,'2.Services rendus'!H131=[1]Liste!A124,'2.Services rendus'!H131=[1]Liste!A127,'2.Services rendus'!H131=""),0,1)</f>
        <v>0</v>
      </c>
      <c r="J131" s="293"/>
      <c r="K131" s="271"/>
      <c r="L131" s="293"/>
      <c r="M131"/>
    </row>
    <row r="132" spans="1:13" ht="60" customHeight="1" x14ac:dyDescent="0.3">
      <c r="A132" s="303"/>
      <c r="B132" s="304"/>
      <c r="C132" s="303"/>
      <c r="D132" s="462"/>
      <c r="E132" s="226" t="s">
        <v>53</v>
      </c>
      <c r="F132" s="65"/>
      <c r="G132" s="293"/>
      <c r="H132" s="284"/>
      <c r="I132" s="270">
        <f>IF(OR(H132=[1]Liste!A124,'2.Services rendus'!H132=[1]Liste!A125,'2.Services rendus'!H132=[1]Liste!A128,'2.Services rendus'!H132=""),0,1)</f>
        <v>0</v>
      </c>
      <c r="J132" s="293"/>
      <c r="K132" s="271" t="str">
        <f t="shared" si="8"/>
        <v/>
      </c>
      <c r="L132" s="293"/>
      <c r="M132"/>
    </row>
    <row r="133" spans="1:13" ht="60" customHeight="1" x14ac:dyDescent="0.3">
      <c r="A133" s="303"/>
      <c r="B133" s="304"/>
      <c r="C133" s="303"/>
      <c r="D133" s="462"/>
      <c r="E133" s="227" t="s">
        <v>265</v>
      </c>
      <c r="F133" s="66"/>
      <c r="G133" s="293"/>
      <c r="H133" s="284"/>
      <c r="I133" s="270">
        <f>IF(OR(H133=[1]Liste!A125,'2.Services rendus'!H133=[1]Liste!A126,'2.Services rendus'!H133=[1]Liste!A129,'2.Services rendus'!H133=""),0,1)</f>
        <v>0</v>
      </c>
      <c r="J133" s="293"/>
      <c r="K133" s="271" t="str">
        <f t="shared" si="8"/>
        <v/>
      </c>
      <c r="L133" s="293"/>
      <c r="M133"/>
    </row>
    <row r="134" spans="1:13" ht="60" customHeight="1" x14ac:dyDescent="0.3">
      <c r="A134" s="303"/>
      <c r="B134" s="304"/>
      <c r="C134" s="303"/>
      <c r="D134" s="462"/>
      <c r="E134" s="227" t="s">
        <v>266</v>
      </c>
      <c r="F134" s="65"/>
      <c r="G134" s="293"/>
      <c r="H134" s="284"/>
      <c r="I134" s="270">
        <f>IF(OR(H134=[1]Liste!A126,'2.Services rendus'!H134=[1]Liste!A127,'2.Services rendus'!H134=[1]Liste!A130,'2.Services rendus'!H134=""),0,1)</f>
        <v>0</v>
      </c>
      <c r="J134" s="293"/>
      <c r="K134" s="271" t="str">
        <f t="shared" si="8"/>
        <v/>
      </c>
      <c r="L134" s="293"/>
      <c r="M134"/>
    </row>
    <row r="135" spans="1:13" ht="60" customHeight="1" x14ac:dyDescent="0.3">
      <c r="A135" s="303"/>
      <c r="B135" s="304"/>
      <c r="C135" s="303"/>
      <c r="D135" s="462"/>
      <c r="E135" s="227" t="s">
        <v>153</v>
      </c>
      <c r="F135" s="66"/>
      <c r="G135" s="293"/>
      <c r="H135" s="284"/>
      <c r="I135" s="270">
        <f>IF(OR(H135=[1]Liste!A127,'2.Services rendus'!H135=[1]Liste!A128,'2.Services rendus'!H135=[1]Liste!A131,'2.Services rendus'!H135=""),0,1)</f>
        <v>0</v>
      </c>
      <c r="J135" s="293"/>
      <c r="K135" s="271" t="str">
        <f t="shared" si="8"/>
        <v/>
      </c>
      <c r="L135" s="293"/>
      <c r="M135"/>
    </row>
    <row r="136" spans="1:13" ht="60" customHeight="1" x14ac:dyDescent="0.3">
      <c r="A136" s="303"/>
      <c r="B136" s="304"/>
      <c r="C136" s="303"/>
      <c r="D136" s="462"/>
      <c r="E136" s="227" t="s">
        <v>152</v>
      </c>
      <c r="F136" s="66"/>
      <c r="G136" s="293"/>
      <c r="H136" s="284"/>
      <c r="I136" s="270">
        <f>IF(OR(H136=[1]Liste!A128,'2.Services rendus'!H136=[1]Liste!A129,'2.Services rendus'!H136=[1]Liste!A132,'2.Services rendus'!H136=""),0,1)</f>
        <v>0</v>
      </c>
      <c r="J136" s="293"/>
      <c r="K136" s="271" t="str">
        <f t="shared" si="8"/>
        <v/>
      </c>
      <c r="L136" s="293"/>
      <c r="M136"/>
    </row>
    <row r="137" spans="1:13" ht="60" customHeight="1" x14ac:dyDescent="0.3">
      <c r="A137" s="303"/>
      <c r="B137" s="304"/>
      <c r="C137" s="303"/>
      <c r="D137" s="462"/>
      <c r="E137" s="227" t="s">
        <v>37</v>
      </c>
      <c r="F137" s="66"/>
      <c r="G137" s="293"/>
      <c r="H137" s="284"/>
      <c r="I137" s="270">
        <f>IF(OR(H137=[1]Liste!A129,'2.Services rendus'!H137=[1]Liste!A130,'2.Services rendus'!H137=[1]Liste!A133,'2.Services rendus'!H137=""),0,1)</f>
        <v>0</v>
      </c>
      <c r="J137" s="293"/>
      <c r="K137" s="271" t="str">
        <f t="shared" si="8"/>
        <v/>
      </c>
      <c r="L137" s="293"/>
      <c r="M137"/>
    </row>
    <row r="138" spans="1:13" ht="60" customHeight="1" x14ac:dyDescent="0.3">
      <c r="A138" s="303"/>
      <c r="B138" s="304"/>
      <c r="C138" s="303"/>
      <c r="D138" s="462"/>
      <c r="E138" s="227" t="s">
        <v>38</v>
      </c>
      <c r="F138" s="66"/>
      <c r="G138" s="293"/>
      <c r="H138" s="284"/>
      <c r="I138" s="270">
        <f>IF(OR(H138=[1]Liste!A130,'2.Services rendus'!H138=[1]Liste!A131,'2.Services rendus'!H138=[1]Liste!A134,'2.Services rendus'!H138=""),0,1)</f>
        <v>0</v>
      </c>
      <c r="J138" s="293"/>
      <c r="K138" s="271" t="str">
        <f t="shared" si="8"/>
        <v/>
      </c>
      <c r="L138" s="293"/>
      <c r="M138"/>
    </row>
    <row r="139" spans="1:13" ht="60" customHeight="1" x14ac:dyDescent="0.3">
      <c r="A139" s="303"/>
      <c r="B139" s="304"/>
      <c r="C139" s="303"/>
      <c r="D139" s="462"/>
      <c r="E139" s="227" t="s">
        <v>87</v>
      </c>
      <c r="F139" s="66"/>
      <c r="G139" s="293"/>
      <c r="H139" s="284"/>
      <c r="I139" s="270">
        <f>IF(OR(H139=[1]Liste!A131,'2.Services rendus'!H139=[1]Liste!A132,'2.Services rendus'!H139=[1]Liste!A135,'2.Services rendus'!H139=""),0,1)</f>
        <v>0</v>
      </c>
      <c r="J139" s="293"/>
      <c r="K139" s="271" t="str">
        <f t="shared" si="8"/>
        <v/>
      </c>
      <c r="L139" s="293"/>
      <c r="M139"/>
    </row>
    <row r="140" spans="1:13" ht="60" customHeight="1" x14ac:dyDescent="0.3">
      <c r="A140" s="303"/>
      <c r="B140" s="304"/>
      <c r="C140" s="303"/>
      <c r="D140" s="463"/>
      <c r="E140" s="228" t="s">
        <v>39</v>
      </c>
      <c r="F140" s="67"/>
      <c r="G140" s="293"/>
      <c r="H140" s="284"/>
      <c r="I140" s="270">
        <f>IF(OR(H140=[1]Liste!A132,'2.Services rendus'!H140=[1]Liste!A133,'2.Services rendus'!H140=[1]Liste!A136,'2.Services rendus'!H140=""),0,1)</f>
        <v>0</v>
      </c>
      <c r="J140" s="293"/>
      <c r="K140" s="271" t="str">
        <f t="shared" si="8"/>
        <v/>
      </c>
      <c r="L140" s="293"/>
      <c r="M140"/>
    </row>
    <row r="141" spans="1:13" ht="22.5" customHeight="1" x14ac:dyDescent="0.3">
      <c r="A141" s="303"/>
      <c r="B141"/>
      <c r="C141"/>
      <c r="D141"/>
      <c r="E141"/>
      <c r="F141"/>
      <c r="G141"/>
      <c r="H141"/>
      <c r="I141" s="270"/>
      <c r="J141"/>
      <c r="K141" s="271"/>
      <c r="L141"/>
      <c r="M141"/>
    </row>
    <row r="142" spans="1:13" ht="60" customHeight="1" x14ac:dyDescent="0.3">
      <c r="A142" s="303"/>
      <c r="B142"/>
      <c r="C142"/>
      <c r="D142"/>
      <c r="E142" s="453" t="s">
        <v>233</v>
      </c>
      <c r="F142" s="453"/>
      <c r="G142" s="286" t="e">
        <f>SUM(I128:I140)/COUNTA(H128:H140)</f>
        <v>#DIV/0!</v>
      </c>
      <c r="I142" s="270"/>
      <c r="J142"/>
      <c r="K142" s="271"/>
      <c r="L142"/>
      <c r="M142"/>
    </row>
    <row r="143" spans="1:13" ht="60" customHeight="1" x14ac:dyDescent="0.3">
      <c r="A143" s="303"/>
      <c r="B143"/>
      <c r="C143"/>
      <c r="D143"/>
      <c r="E143" s="453" t="s">
        <v>85</v>
      </c>
      <c r="F143" s="453"/>
      <c r="G143" s="292" t="e">
        <f>SUM(K128:K140)/COUNTA(J128:J140)</f>
        <v>#DIV/0!</v>
      </c>
      <c r="I143" s="270"/>
      <c r="J143"/>
      <c r="K143" s="271"/>
      <c r="L143"/>
      <c r="M143"/>
    </row>
    <row r="144" spans="1:13" s="10" customFormat="1" ht="21.6" thickBot="1" x14ac:dyDescent="0.35">
      <c r="A144" s="303"/>
      <c r="B144" s="304"/>
      <c r="C144" s="303"/>
      <c r="D144" s="303"/>
      <c r="E144" s="305"/>
      <c r="F144" s="306"/>
      <c r="G144" s="291"/>
      <c r="H144" s="291"/>
      <c r="I144" s="270"/>
      <c r="J144" s="291"/>
      <c r="K144" s="271"/>
      <c r="L144" s="291"/>
      <c r="M144"/>
    </row>
    <row r="145" spans="1:15" s="77" customFormat="1" ht="60" customHeight="1" thickBot="1" x14ac:dyDescent="0.35">
      <c r="A145" s="303"/>
      <c r="B145" s="304"/>
      <c r="C145" s="402"/>
      <c r="D145" s="71"/>
      <c r="E145" s="405" t="s">
        <v>88</v>
      </c>
      <c r="F145" s="37"/>
      <c r="G145" s="139"/>
      <c r="H145" s="291"/>
      <c r="I145" s="270"/>
      <c r="J145" s="291"/>
      <c r="K145" s="271"/>
      <c r="L145" s="291"/>
      <c r="M145" s="39"/>
    </row>
    <row r="146" spans="1:15" s="10" customFormat="1" x14ac:dyDescent="0.3">
      <c r="A146" s="303"/>
      <c r="B146" s="304"/>
      <c r="C146" s="303"/>
      <c r="D146" s="303"/>
      <c r="E146" s="37"/>
      <c r="F146" s="46"/>
      <c r="G146" s="149"/>
      <c r="H146" s="291"/>
      <c r="I146" s="270"/>
      <c r="J146" s="291"/>
      <c r="K146" s="271"/>
      <c r="L146" s="291"/>
      <c r="M146"/>
    </row>
    <row r="147" spans="1:15" s="23" customFormat="1" ht="60" customHeight="1" x14ac:dyDescent="0.3">
      <c r="A147" s="303"/>
      <c r="B147" s="304"/>
      <c r="C147" s="303"/>
      <c r="D147" s="459" t="s">
        <v>146</v>
      </c>
      <c r="E147" s="229" t="s">
        <v>267</v>
      </c>
      <c r="F147" s="80"/>
      <c r="G147" s="293"/>
      <c r="H147" s="284"/>
      <c r="I147" s="270">
        <f>IF(OR(H147=[1]Liste!A139,'2.Services rendus'!H147=[1]Liste!A140,'2.Services rendus'!H147=[1]Liste!A143,'2.Services rendus'!H147=""),0,1)</f>
        <v>0</v>
      </c>
      <c r="J147" s="293"/>
      <c r="K147" s="271" t="str">
        <f t="shared" ref="K147:K149" si="9">IF(J147="OUI",1,"")</f>
        <v/>
      </c>
      <c r="L147" s="293"/>
      <c r="M147" s="39"/>
    </row>
    <row r="148" spans="1:15" s="23" customFormat="1" ht="60" customHeight="1" x14ac:dyDescent="0.3">
      <c r="A148" s="303"/>
      <c r="B148" s="304"/>
      <c r="C148" s="303"/>
      <c r="D148" s="460"/>
      <c r="E148" s="262" t="s">
        <v>268</v>
      </c>
      <c r="F148" s="78"/>
      <c r="G148" s="293"/>
      <c r="H148" s="284"/>
      <c r="I148" s="270">
        <f>IF(OR(H148=[1]Liste!A140,'2.Services rendus'!H148=[1]Liste!A141,'2.Services rendus'!H148=[1]Liste!A144,'2.Services rendus'!H148=""),0,1)</f>
        <v>0</v>
      </c>
      <c r="J148" s="293"/>
      <c r="K148" s="271" t="str">
        <f t="shared" si="9"/>
        <v/>
      </c>
      <c r="L148" s="293"/>
      <c r="M148" s="39"/>
    </row>
    <row r="149" spans="1:15" s="23" customFormat="1" ht="60" customHeight="1" x14ac:dyDescent="0.3">
      <c r="A149" s="303"/>
      <c r="B149" s="304"/>
      <c r="C149" s="303"/>
      <c r="D149" s="461"/>
      <c r="E149" s="260" t="s">
        <v>40</v>
      </c>
      <c r="F149" s="79"/>
      <c r="G149" s="293"/>
      <c r="H149" s="284"/>
      <c r="I149" s="270">
        <f>IF(OR(H149=[1]Liste!A141,'2.Services rendus'!H149=[1]Liste!A142,'2.Services rendus'!H149=[1]Liste!A145,'2.Services rendus'!H149=""),0,1)</f>
        <v>0</v>
      </c>
      <c r="J149" s="293"/>
      <c r="K149" s="271" t="str">
        <f t="shared" si="9"/>
        <v/>
      </c>
      <c r="L149" s="293"/>
      <c r="M149" s="39"/>
    </row>
    <row r="150" spans="1:15" x14ac:dyDescent="0.3">
      <c r="A150" s="281"/>
      <c r="B150" s="282"/>
      <c r="C150" s="281"/>
      <c r="D150" s="268"/>
      <c r="E150" s="75"/>
      <c r="F150" s="63"/>
      <c r="G150" s="151"/>
      <c r="H150" s="151"/>
      <c r="I150" s="270"/>
      <c r="J150" s="151"/>
      <c r="K150" s="271"/>
      <c r="L150" s="151"/>
      <c r="M150"/>
    </row>
    <row r="151" spans="1:15" ht="60" customHeight="1" x14ac:dyDescent="0.3">
      <c r="A151" s="281"/>
      <c r="B151" s="282"/>
      <c r="C151" s="281"/>
      <c r="D151" s="268"/>
      <c r="E151" s="453" t="s">
        <v>233</v>
      </c>
      <c r="F151" s="453"/>
      <c r="G151" s="286" t="e">
        <f>SUM(I147:I149)/COUNTA(H147:H149)</f>
        <v>#DIV/0!</v>
      </c>
      <c r="I151" s="270"/>
      <c r="J151" s="297"/>
      <c r="K151" s="271"/>
      <c r="L151" s="297"/>
      <c r="M151"/>
    </row>
    <row r="152" spans="1:15" ht="60" customHeight="1" x14ac:dyDescent="0.3">
      <c r="A152" s="281"/>
      <c r="B152" s="282"/>
      <c r="C152" s="281"/>
      <c r="D152" s="268"/>
      <c r="E152" s="453" t="s">
        <v>85</v>
      </c>
      <c r="F152" s="453"/>
      <c r="G152" s="292" t="e">
        <f>SUM(K147:K149)/COUNTA(J147:J149)</f>
        <v>#DIV/0!</v>
      </c>
      <c r="I152" s="270"/>
      <c r="J152" s="297"/>
      <c r="K152" s="271"/>
      <c r="L152" s="297"/>
      <c r="M152"/>
    </row>
    <row r="153" spans="1:15" x14ac:dyDescent="0.3">
      <c r="A153" s="281"/>
      <c r="B153" s="282"/>
      <c r="C153" s="281"/>
      <c r="D153" s="268"/>
      <c r="E153" s="287"/>
      <c r="F153" s="285"/>
      <c r="G153" s="297"/>
      <c r="H153" s="297"/>
      <c r="I153" s="270"/>
      <c r="J153" s="297"/>
      <c r="K153" s="271"/>
      <c r="L153" s="297"/>
      <c r="M153"/>
    </row>
    <row r="154" spans="1:15" ht="69.900000000000006" customHeight="1" x14ac:dyDescent="0.3">
      <c r="A154" s="281"/>
      <c r="B154" s="161" t="s">
        <v>316</v>
      </c>
      <c r="C154" s="249"/>
      <c r="D154" s="159"/>
      <c r="E154" s="162" t="s">
        <v>172</v>
      </c>
      <c r="F154" s="68"/>
      <c r="G154"/>
      <c r="H154" s="291"/>
      <c r="I154" s="270"/>
      <c r="J154" s="291"/>
      <c r="K154" s="271"/>
      <c r="L154" s="291"/>
      <c r="M154"/>
    </row>
    <row r="155" spans="1:15" ht="21.6" thickBot="1" x14ac:dyDescent="0.35">
      <c r="A155" s="281"/>
      <c r="B155" s="282"/>
      <c r="C155" s="281"/>
      <c r="D155" s="268"/>
      <c r="E155" s="287"/>
      <c r="F155" s="285"/>
      <c r="G155" s="297"/>
      <c r="H155" s="297"/>
      <c r="I155" s="270"/>
      <c r="J155" s="297"/>
      <c r="K155" s="271"/>
      <c r="L155" s="297"/>
      <c r="M155"/>
    </row>
    <row r="156" spans="1:15" ht="60" customHeight="1" thickBot="1" x14ac:dyDescent="0.35">
      <c r="A156" s="281"/>
      <c r="B156" s="282"/>
      <c r="C156" s="402"/>
      <c r="D156" s="71"/>
      <c r="E156" s="405" t="s">
        <v>173</v>
      </c>
      <c r="F156" s="37"/>
      <c r="G156" s="139"/>
      <c r="H156" s="297"/>
      <c r="I156" s="270"/>
      <c r="J156" s="297"/>
      <c r="K156" s="271"/>
      <c r="L156" s="297"/>
      <c r="M156"/>
    </row>
    <row r="157" spans="1:15" x14ac:dyDescent="0.3">
      <c r="A157" s="281"/>
      <c r="B157" s="282"/>
      <c r="C157" s="281"/>
      <c r="D157" s="268"/>
      <c r="E157" s="287"/>
      <c r="F157" s="285"/>
      <c r="G157" s="297"/>
      <c r="H157" s="297"/>
      <c r="I157" s="270"/>
      <c r="J157" s="297"/>
      <c r="K157" s="271"/>
      <c r="L157" s="297"/>
      <c r="M157"/>
    </row>
    <row r="158" spans="1:15" ht="60" customHeight="1" x14ac:dyDescent="0.4">
      <c r="A158" s="303"/>
      <c r="B158" s="304"/>
      <c r="C158" s="303"/>
      <c r="D158" s="459" t="s">
        <v>100</v>
      </c>
      <c r="E158" s="148" t="s">
        <v>269</v>
      </c>
      <c r="F158" s="57"/>
      <c r="G158" s="293"/>
      <c r="H158" s="284"/>
      <c r="I158" s="270">
        <f>IF(OR(H158=[1]Liste!A150,'2.Services rendus'!H158=[1]Liste!A151,'2.Services rendus'!H158=[1]Liste!A154,'2.Services rendus'!H158=""),0,1)</f>
        <v>0</v>
      </c>
      <c r="J158" s="293"/>
      <c r="K158" s="271" t="str">
        <f t="shared" ref="K158:K166" si="10">IF(J158="OUI",1,"")</f>
        <v/>
      </c>
      <c r="L158" s="293"/>
      <c r="M158"/>
      <c r="O158" s="136"/>
    </row>
    <row r="159" spans="1:15" ht="60" customHeight="1" x14ac:dyDescent="0.3">
      <c r="A159" s="303"/>
      <c r="B159" s="304"/>
      <c r="C159" s="303"/>
      <c r="D159" s="460"/>
      <c r="E159" s="262" t="s">
        <v>271</v>
      </c>
      <c r="F159" s="48"/>
      <c r="G159" s="293"/>
      <c r="H159" s="284"/>
      <c r="I159" s="270">
        <f>IF(OR(H159=[1]Liste!A151,'2.Services rendus'!H159=[1]Liste!A152,'2.Services rendus'!H159=[1]Liste!A155,'2.Services rendus'!H159=""),0,1)</f>
        <v>0</v>
      </c>
      <c r="J159" s="293"/>
      <c r="K159" s="271" t="str">
        <f t="shared" si="10"/>
        <v/>
      </c>
      <c r="L159" s="293"/>
      <c r="M159"/>
    </row>
    <row r="160" spans="1:15" ht="60" customHeight="1" x14ac:dyDescent="0.3">
      <c r="A160" s="303"/>
      <c r="B160" s="304"/>
      <c r="C160" s="303"/>
      <c r="D160" s="460"/>
      <c r="E160" s="262" t="s">
        <v>238</v>
      </c>
      <c r="F160" s="48"/>
      <c r="G160" s="293"/>
      <c r="H160" s="284"/>
      <c r="I160" s="270">
        <f>IF(OR(H160=[1]Liste!A152,'2.Services rendus'!H160=[1]Liste!A153,'2.Services rendus'!H160=[1]Liste!A156,'2.Services rendus'!H160=""),0,1)</f>
        <v>0</v>
      </c>
      <c r="J160" s="293"/>
      <c r="K160" s="271" t="str">
        <f t="shared" si="10"/>
        <v/>
      </c>
      <c r="L160" s="293"/>
      <c r="M160"/>
    </row>
    <row r="161" spans="1:13" ht="60" customHeight="1" x14ac:dyDescent="0.3">
      <c r="A161" s="303"/>
      <c r="B161" s="304"/>
      <c r="C161" s="303"/>
      <c r="D161" s="460"/>
      <c r="E161" s="262" t="s">
        <v>215</v>
      </c>
      <c r="F161" s="48"/>
      <c r="G161" s="293"/>
      <c r="H161" s="284"/>
      <c r="I161" s="270">
        <f>IF(OR(H161=[1]Liste!A153,'2.Services rendus'!H161=[1]Liste!A154,'2.Services rendus'!H161=[1]Liste!A157,'2.Services rendus'!H161=""),0,1)</f>
        <v>0</v>
      </c>
      <c r="J161" s="293"/>
      <c r="K161" s="271" t="str">
        <f t="shared" si="10"/>
        <v/>
      </c>
      <c r="L161" s="293"/>
      <c r="M161"/>
    </row>
    <row r="162" spans="1:13" ht="60" customHeight="1" x14ac:dyDescent="0.3">
      <c r="A162" s="303"/>
      <c r="B162" s="304"/>
      <c r="C162" s="303"/>
      <c r="D162" s="460"/>
      <c r="E162" s="262" t="s">
        <v>239</v>
      </c>
      <c r="F162" s="48"/>
      <c r="G162" s="293"/>
      <c r="H162" s="284"/>
      <c r="I162" s="270">
        <f>IF(OR(H162=[1]Liste!A154,'2.Services rendus'!H162=[1]Liste!A155,'2.Services rendus'!H162=[1]Liste!A158,'2.Services rendus'!H162=""),0,1)</f>
        <v>0</v>
      </c>
      <c r="J162" s="293"/>
      <c r="K162" s="271" t="str">
        <f t="shared" si="10"/>
        <v/>
      </c>
      <c r="L162" s="293"/>
      <c r="M162"/>
    </row>
    <row r="163" spans="1:13" ht="60" customHeight="1" x14ac:dyDescent="0.3">
      <c r="A163" s="303"/>
      <c r="B163" s="304"/>
      <c r="C163" s="303"/>
      <c r="D163" s="460"/>
      <c r="E163" s="262" t="s">
        <v>63</v>
      </c>
      <c r="F163" s="48"/>
      <c r="G163" s="293"/>
      <c r="H163" s="284"/>
      <c r="I163" s="270">
        <f>IF(OR(H163=[1]Liste!A155,'2.Services rendus'!H163=[1]Liste!A156,'2.Services rendus'!H163=[1]Liste!A159,'2.Services rendus'!H163=""),0,1)</f>
        <v>0</v>
      </c>
      <c r="J163" s="293"/>
      <c r="K163" s="271" t="str">
        <f t="shared" si="10"/>
        <v/>
      </c>
      <c r="L163" s="293"/>
      <c r="M163"/>
    </row>
    <row r="164" spans="1:13" ht="60" customHeight="1" x14ac:dyDescent="0.3">
      <c r="A164" s="303"/>
      <c r="B164" s="304"/>
      <c r="C164" s="303"/>
      <c r="D164" s="460"/>
      <c r="E164" s="262" t="s">
        <v>151</v>
      </c>
      <c r="F164" s="48"/>
      <c r="G164" s="293"/>
      <c r="H164" s="284"/>
      <c r="I164" s="270">
        <f>IF(OR(H164=[1]Liste!A156,'2.Services rendus'!H164=[1]Liste!A157,'2.Services rendus'!H164=[1]Liste!A160,'2.Services rendus'!H164=""),0,1)</f>
        <v>0</v>
      </c>
      <c r="J164" s="293"/>
      <c r="K164" s="271" t="str">
        <f t="shared" si="10"/>
        <v/>
      </c>
      <c r="L164" s="293"/>
      <c r="M164"/>
    </row>
    <row r="165" spans="1:13" ht="60" customHeight="1" x14ac:dyDescent="0.3">
      <c r="A165" s="303"/>
      <c r="B165" s="304"/>
      <c r="C165" s="303"/>
      <c r="D165" s="460"/>
      <c r="E165" s="262" t="s">
        <v>270</v>
      </c>
      <c r="F165" s="48"/>
      <c r="G165" s="293"/>
      <c r="H165" s="284"/>
      <c r="I165" s="270">
        <f>IF(OR(H165=[1]Liste!A157,'2.Services rendus'!H165=[1]Liste!A158,'2.Services rendus'!H165=[1]Liste!A161,'2.Services rendus'!H165=""),0,1)</f>
        <v>0</v>
      </c>
      <c r="J165" s="293"/>
      <c r="K165" s="271" t="str">
        <f t="shared" si="10"/>
        <v/>
      </c>
      <c r="L165" s="293"/>
      <c r="M165"/>
    </row>
    <row r="166" spans="1:13" ht="60" customHeight="1" x14ac:dyDescent="0.3">
      <c r="A166" s="303"/>
      <c r="B166" s="304"/>
      <c r="C166" s="303"/>
      <c r="D166" s="461"/>
      <c r="E166" s="260" t="s">
        <v>1</v>
      </c>
      <c r="F166" s="49"/>
      <c r="G166" s="293"/>
      <c r="H166" s="284"/>
      <c r="I166" s="270">
        <f>IF(OR(H166=[1]Liste!A158,'2.Services rendus'!H166=[1]Liste!A159,'2.Services rendus'!H166=[1]Liste!A162,'2.Services rendus'!H166=""),0,1)</f>
        <v>0</v>
      </c>
      <c r="J166" s="293"/>
      <c r="K166" s="271" t="str">
        <f t="shared" si="10"/>
        <v/>
      </c>
      <c r="L166" s="293"/>
      <c r="M166"/>
    </row>
    <row r="167" spans="1:13" x14ac:dyDescent="0.35">
      <c r="A167" s="281"/>
      <c r="B167" s="282"/>
      <c r="C167" s="281"/>
      <c r="D167" s="268"/>
      <c r="E167" s="72"/>
      <c r="F167" s="50"/>
      <c r="G167" s="149"/>
      <c r="H167" s="297"/>
      <c r="I167" s="270"/>
      <c r="J167" s="297"/>
      <c r="K167" s="271"/>
      <c r="L167" s="297"/>
      <c r="M167"/>
    </row>
    <row r="168" spans="1:13" ht="60" customHeight="1" x14ac:dyDescent="0.3">
      <c r="A168" s="281"/>
      <c r="B168" s="282"/>
      <c r="C168" s="281"/>
      <c r="D168" s="268"/>
      <c r="E168" s="453" t="s">
        <v>233</v>
      </c>
      <c r="F168" s="453"/>
      <c r="G168" s="286" t="e">
        <f>SUM(I158:I166)/COUNTA(H158:H166)</f>
        <v>#DIV/0!</v>
      </c>
      <c r="I168" s="270"/>
      <c r="J168" s="297"/>
      <c r="K168" s="271"/>
      <c r="L168" s="297"/>
      <c r="M168"/>
    </row>
    <row r="169" spans="1:13" ht="60" customHeight="1" x14ac:dyDescent="0.3">
      <c r="A169" s="281"/>
      <c r="B169" s="282"/>
      <c r="C169" s="281"/>
      <c r="D169" s="268"/>
      <c r="E169" s="453" t="s">
        <v>85</v>
      </c>
      <c r="F169" s="453"/>
      <c r="G169" s="292" t="e">
        <f>SUM(K158:K166)/COUNTA(J158:J166)</f>
        <v>#DIV/0!</v>
      </c>
      <c r="I169" s="270"/>
      <c r="J169" s="297"/>
      <c r="K169" s="271"/>
      <c r="L169" s="297"/>
      <c r="M169"/>
    </row>
    <row r="170" spans="1:13" x14ac:dyDescent="0.35">
      <c r="A170" s="281"/>
      <c r="B170" s="282"/>
      <c r="C170" s="281"/>
      <c r="D170" s="268"/>
      <c r="E170" s="72"/>
      <c r="F170" s="50"/>
      <c r="G170" s="149"/>
      <c r="H170" s="297"/>
      <c r="I170" s="270"/>
      <c r="J170" s="297"/>
      <c r="K170" s="271"/>
      <c r="L170" s="297"/>
      <c r="M170"/>
    </row>
    <row r="171" spans="1:13" ht="69.900000000000006" customHeight="1" x14ac:dyDescent="0.6">
      <c r="A171" s="281"/>
      <c r="B171" s="161" t="s">
        <v>317</v>
      </c>
      <c r="C171" s="249"/>
      <c r="D171" s="300"/>
      <c r="E171" s="163" t="s">
        <v>174</v>
      </c>
      <c r="F171" s="68"/>
      <c r="G171"/>
      <c r="H171" s="88"/>
      <c r="I171" s="270"/>
      <c r="J171" s="88"/>
      <c r="K171" s="271"/>
      <c r="L171" s="88"/>
      <c r="M171"/>
    </row>
    <row r="172" spans="1:13" ht="21.6" thickBot="1" x14ac:dyDescent="0.35">
      <c r="A172" s="281"/>
      <c r="B172" s="282"/>
      <c r="C172" s="281"/>
      <c r="D172" s="268"/>
      <c r="E172" s="287"/>
      <c r="F172" s="285"/>
      <c r="G172" s="297"/>
      <c r="H172" s="297"/>
      <c r="I172" s="270"/>
      <c r="J172" s="297"/>
      <c r="K172" s="271"/>
      <c r="L172" s="297"/>
      <c r="M172"/>
    </row>
    <row r="173" spans="1:13" ht="60" customHeight="1" thickBot="1" x14ac:dyDescent="0.35">
      <c r="A173" s="281"/>
      <c r="B173" s="282"/>
      <c r="C173" s="402"/>
      <c r="D173" s="71"/>
      <c r="E173" s="405" t="s">
        <v>242</v>
      </c>
      <c r="F173" s="37"/>
      <c r="G173" s="139"/>
      <c r="H173" s="297"/>
      <c r="I173" s="270"/>
      <c r="J173" s="297"/>
      <c r="K173" s="271"/>
      <c r="L173" s="297"/>
      <c r="M173"/>
    </row>
    <row r="174" spans="1:13" x14ac:dyDescent="0.3">
      <c r="A174" s="281"/>
      <c r="B174" s="282"/>
      <c r="C174" s="281"/>
      <c r="D174" s="268"/>
      <c r="E174" s="287"/>
      <c r="F174" s="285"/>
      <c r="G174" s="297"/>
      <c r="H174" s="297"/>
      <c r="I174" s="270"/>
      <c r="J174" s="297"/>
      <c r="K174" s="271"/>
      <c r="L174" s="297"/>
      <c r="M174"/>
    </row>
    <row r="175" spans="1:13" ht="60" customHeight="1" x14ac:dyDescent="0.3">
      <c r="A175" s="303"/>
      <c r="B175" s="304"/>
      <c r="C175" s="303"/>
      <c r="D175" s="459" t="s">
        <v>101</v>
      </c>
      <c r="E175" s="148" t="s">
        <v>0</v>
      </c>
      <c r="F175" s="57"/>
      <c r="G175" s="293"/>
      <c r="H175" s="284"/>
      <c r="I175" s="270">
        <f>IF(OR(H175=[1]Liste!A167,'2.Services rendus'!H175=[1]Liste!A168,'2.Services rendus'!H175=[1]Liste!A171,'2.Services rendus'!H175=""),0,1)</f>
        <v>0</v>
      </c>
      <c r="J175" s="293"/>
      <c r="K175" s="271" t="str">
        <f t="shared" ref="K175:K180" si="11">IF(J175="OUI",1,"")</f>
        <v/>
      </c>
      <c r="L175" s="293"/>
      <c r="M175"/>
    </row>
    <row r="176" spans="1:13" ht="60" customHeight="1" x14ac:dyDescent="0.3">
      <c r="A176" s="303"/>
      <c r="B176" s="304"/>
      <c r="C176" s="303"/>
      <c r="D176" s="462"/>
      <c r="E176" s="262" t="s">
        <v>33</v>
      </c>
      <c r="F176" s="48"/>
      <c r="G176" s="293"/>
      <c r="H176" s="284"/>
      <c r="I176" s="270">
        <f>IF(OR(H176=[1]Liste!A168,'2.Services rendus'!H176=[1]Liste!A169,'2.Services rendus'!H176=[1]Liste!A172,'2.Services rendus'!H176=""),0,1)</f>
        <v>0</v>
      </c>
      <c r="J176" s="293"/>
      <c r="K176" s="271" t="str">
        <f t="shared" si="11"/>
        <v/>
      </c>
      <c r="L176" s="293"/>
      <c r="M176"/>
    </row>
    <row r="177" spans="1:16" ht="60" customHeight="1" x14ac:dyDescent="0.3">
      <c r="A177" s="303"/>
      <c r="B177" s="304"/>
      <c r="C177" s="303"/>
      <c r="D177" s="462"/>
      <c r="E177" s="262" t="s">
        <v>272</v>
      </c>
      <c r="F177" s="48"/>
      <c r="G177" s="293"/>
      <c r="H177" s="284"/>
      <c r="I177" s="270">
        <f>IF(OR(H177=[1]Liste!A169,'2.Services rendus'!H177=[1]Liste!A170,'2.Services rendus'!H177=[1]Liste!A173,'2.Services rendus'!H177=""),0,1)</f>
        <v>0</v>
      </c>
      <c r="J177" s="293"/>
      <c r="K177" s="271" t="str">
        <f t="shared" si="11"/>
        <v/>
      </c>
      <c r="L177" s="293"/>
      <c r="M177"/>
    </row>
    <row r="178" spans="1:16" ht="60" customHeight="1" x14ac:dyDescent="0.3">
      <c r="A178" s="303"/>
      <c r="B178" s="304"/>
      <c r="C178" s="303"/>
      <c r="D178" s="462"/>
      <c r="E178" s="259" t="s">
        <v>273</v>
      </c>
      <c r="F178" s="55"/>
      <c r="G178" s="293"/>
      <c r="H178" s="284"/>
      <c r="I178" s="270">
        <f>IF(OR(H178=[1]Liste!A170,'2.Services rendus'!H178=[1]Liste!A171,'2.Services rendus'!H178=[1]Liste!A174,'2.Services rendus'!H178=""),0,1)</f>
        <v>0</v>
      </c>
      <c r="J178" s="293"/>
      <c r="K178" s="271" t="str">
        <f t="shared" si="11"/>
        <v/>
      </c>
      <c r="L178" s="293"/>
      <c r="M178"/>
    </row>
    <row r="179" spans="1:16" ht="60" customHeight="1" x14ac:dyDescent="0.3">
      <c r="A179" s="303"/>
      <c r="B179" s="304"/>
      <c r="C179" s="303"/>
      <c r="D179" s="462"/>
      <c r="E179" s="262" t="s">
        <v>274</v>
      </c>
      <c r="F179" s="48"/>
      <c r="G179" s="293"/>
      <c r="H179" s="284"/>
      <c r="I179" s="270">
        <f>IF(OR(H179=[1]Liste!A171,'2.Services rendus'!H179=[1]Liste!A172,'2.Services rendus'!H179=[1]Liste!A175,'2.Services rendus'!H179=""),0,1)</f>
        <v>0</v>
      </c>
      <c r="J179" s="293"/>
      <c r="K179" s="271" t="str">
        <f t="shared" si="11"/>
        <v/>
      </c>
      <c r="L179" s="293"/>
      <c r="M179"/>
    </row>
    <row r="180" spans="1:16" ht="60" customHeight="1" x14ac:dyDescent="0.3">
      <c r="A180" s="303"/>
      <c r="B180" s="304"/>
      <c r="C180" s="303"/>
      <c r="D180" s="463"/>
      <c r="E180" s="260" t="s">
        <v>275</v>
      </c>
      <c r="F180" s="49"/>
      <c r="G180" s="293"/>
      <c r="H180" s="284"/>
      <c r="I180" s="270">
        <f>IF(OR(H180=[1]Liste!A172,'2.Services rendus'!H180=[1]Liste!A173,'2.Services rendus'!H180=[1]Liste!A176,'2.Services rendus'!H180=""),0,1)</f>
        <v>0</v>
      </c>
      <c r="J180" s="293"/>
      <c r="K180" s="271" t="str">
        <f t="shared" si="11"/>
        <v/>
      </c>
      <c r="L180" s="293"/>
      <c r="M180"/>
    </row>
    <row r="181" spans="1:16" ht="20.25" customHeight="1" x14ac:dyDescent="0.3">
      <c r="A181" s="303"/>
      <c r="B181" s="304"/>
      <c r="C181" s="303"/>
      <c r="D181"/>
      <c r="E181"/>
      <c r="F181"/>
      <c r="G181"/>
      <c r="H181"/>
      <c r="I181" s="270"/>
      <c r="J181"/>
      <c r="K181" s="271"/>
      <c r="L181"/>
      <c r="M181"/>
    </row>
    <row r="182" spans="1:16" ht="60" customHeight="1" x14ac:dyDescent="0.3">
      <c r="A182" s="303"/>
      <c r="B182" s="304"/>
      <c r="C182" s="303"/>
      <c r="D182"/>
      <c r="E182" s="453" t="s">
        <v>233</v>
      </c>
      <c r="F182" s="453"/>
      <c r="G182" s="286" t="e">
        <f>SUM(I175:I180)/COUNTA(H175:H180)</f>
        <v>#DIV/0!</v>
      </c>
      <c r="I182" s="270"/>
      <c r="J182"/>
      <c r="K182" s="271"/>
      <c r="L182"/>
      <c r="M182"/>
    </row>
    <row r="183" spans="1:16" ht="60" customHeight="1" x14ac:dyDescent="0.3">
      <c r="A183" s="303"/>
      <c r="B183" s="304"/>
      <c r="C183" s="303"/>
      <c r="D183"/>
      <c r="E183" s="453" t="s">
        <v>85</v>
      </c>
      <c r="F183" s="453"/>
      <c r="G183" s="292" t="e">
        <f>G182=SUM(K175:K180)/COUNTA(J175:J180)</f>
        <v>#DIV/0!</v>
      </c>
      <c r="I183" s="270"/>
      <c r="J183"/>
      <c r="K183" s="271"/>
      <c r="L183"/>
      <c r="M183"/>
    </row>
    <row r="184" spans="1:16" x14ac:dyDescent="0.35">
      <c r="A184" s="303"/>
      <c r="B184" s="304"/>
      <c r="C184" s="303"/>
      <c r="D184" s="304"/>
      <c r="E184" s="72"/>
      <c r="F184" s="50"/>
      <c r="G184" s="50"/>
      <c r="H184" s="307"/>
      <c r="I184" s="270"/>
      <c r="J184" s="50"/>
      <c r="K184" s="308"/>
      <c r="L184" s="291"/>
      <c r="M184"/>
    </row>
    <row r="185" spans="1:16" ht="69.900000000000006" customHeight="1" x14ac:dyDescent="0.6">
      <c r="A185" s="68"/>
      <c r="B185" s="161" t="s">
        <v>318</v>
      </c>
      <c r="C185" s="189"/>
      <c r="D185" s="300"/>
      <c r="E185" s="232" t="s">
        <v>175</v>
      </c>
      <c r="F185" s="68"/>
      <c r="G185"/>
      <c r="H185" s="68"/>
      <c r="I185" s="270"/>
      <c r="J185" s="50"/>
      <c r="K185" s="308"/>
      <c r="L185" s="68"/>
      <c r="M185"/>
      <c r="P185" s="136"/>
    </row>
    <row r="186" spans="1:16" ht="18.600000000000001" thickBot="1" x14ac:dyDescent="0.4">
      <c r="A186" s="303"/>
      <c r="B186" s="304"/>
      <c r="C186" s="303"/>
      <c r="D186" s="304"/>
      <c r="E186" s="287"/>
      <c r="F186" s="285"/>
      <c r="G186" s="307"/>
      <c r="H186" s="307"/>
      <c r="I186" s="270"/>
      <c r="J186" s="50"/>
      <c r="K186" s="308"/>
      <c r="L186" s="307"/>
      <c r="M186"/>
    </row>
    <row r="187" spans="1:16" ht="60" customHeight="1" thickBot="1" x14ac:dyDescent="0.4">
      <c r="A187" s="303"/>
      <c r="B187" s="304"/>
      <c r="C187" s="402"/>
      <c r="D187" s="71"/>
      <c r="E187" s="405" t="s">
        <v>176</v>
      </c>
      <c r="F187" s="37"/>
      <c r="G187" s="139"/>
      <c r="H187" s="307"/>
      <c r="I187" s="270"/>
      <c r="J187" s="50"/>
      <c r="K187" s="308"/>
      <c r="L187" s="307"/>
      <c r="M187"/>
    </row>
    <row r="188" spans="1:16" ht="18" x14ac:dyDescent="0.35">
      <c r="A188" s="303"/>
      <c r="B188" s="304"/>
      <c r="C188" s="303"/>
      <c r="D188" s="304"/>
      <c r="E188" s="287"/>
      <c r="F188" s="285"/>
      <c r="G188" s="56"/>
      <c r="H188" s="56"/>
      <c r="I188" s="270"/>
      <c r="J188" s="50"/>
      <c r="K188" s="308"/>
      <c r="L188" s="307"/>
      <c r="M188"/>
    </row>
    <row r="189" spans="1:16" ht="60" customHeight="1" x14ac:dyDescent="0.35">
      <c r="A189" s="309"/>
      <c r="B189" s="268"/>
      <c r="C189" s="309"/>
      <c r="D189" s="450" t="s">
        <v>102</v>
      </c>
      <c r="E189" s="148" t="s">
        <v>156</v>
      </c>
      <c r="F189" s="57"/>
      <c r="G189" s="310"/>
      <c r="H189" s="284"/>
      <c r="I189" s="270"/>
      <c r="J189" s="50"/>
      <c r="K189" s="308"/>
      <c r="L189" s="69"/>
    </row>
    <row r="190" spans="1:16" ht="60" customHeight="1" x14ac:dyDescent="0.35">
      <c r="A190" s="309"/>
      <c r="B190" s="268"/>
      <c r="C190" s="309"/>
      <c r="D190" s="457"/>
      <c r="E190" s="262" t="s">
        <v>52</v>
      </c>
      <c r="F190" s="48"/>
      <c r="G190" s="310"/>
      <c r="H190" s="284"/>
      <c r="I190" s="270"/>
      <c r="J190" s="50"/>
      <c r="K190" s="308"/>
      <c r="L190" s="69"/>
    </row>
    <row r="191" spans="1:16" ht="60" customHeight="1" x14ac:dyDescent="0.35">
      <c r="A191" s="309"/>
      <c r="B191" s="268"/>
      <c r="C191" s="309"/>
      <c r="D191" s="457"/>
      <c r="E191" s="262" t="s">
        <v>154</v>
      </c>
      <c r="F191" s="48"/>
      <c r="G191" s="310"/>
      <c r="H191" s="284"/>
      <c r="I191" s="270"/>
      <c r="J191" s="50"/>
      <c r="K191" s="308"/>
      <c r="L191" s="69"/>
    </row>
    <row r="192" spans="1:16" ht="60" customHeight="1" x14ac:dyDescent="0.35">
      <c r="A192" s="309"/>
      <c r="B192" s="268"/>
      <c r="C192" s="309"/>
      <c r="D192" s="457"/>
      <c r="E192" s="264" t="s">
        <v>51</v>
      </c>
      <c r="F192" s="70"/>
      <c r="G192" s="310"/>
      <c r="H192" s="284"/>
      <c r="I192" s="270"/>
      <c r="J192" s="50"/>
      <c r="K192" s="308"/>
      <c r="L192" s="69"/>
    </row>
    <row r="193" spans="1:12" ht="60" customHeight="1" x14ac:dyDescent="0.35">
      <c r="A193" s="309"/>
      <c r="B193" s="268"/>
      <c r="C193" s="309"/>
      <c r="D193" s="457"/>
      <c r="E193" s="258" t="s">
        <v>50</v>
      </c>
      <c r="F193" s="54"/>
      <c r="G193" s="310"/>
      <c r="H193" s="284"/>
      <c r="I193" s="270"/>
      <c r="J193" s="50"/>
      <c r="K193" s="308"/>
      <c r="L193" s="69"/>
    </row>
    <row r="194" spans="1:12" ht="60" customHeight="1" x14ac:dyDescent="0.35">
      <c r="A194" s="309"/>
      <c r="B194" s="268"/>
      <c r="C194" s="309"/>
      <c r="D194" s="457"/>
      <c r="E194" s="259" t="s">
        <v>49</v>
      </c>
      <c r="F194" s="55"/>
      <c r="G194" s="310"/>
      <c r="H194" s="284"/>
      <c r="I194" s="270"/>
      <c r="J194" s="50"/>
      <c r="K194" s="308"/>
      <c r="L194" s="69"/>
    </row>
    <row r="195" spans="1:12" ht="60" customHeight="1" x14ac:dyDescent="0.35">
      <c r="A195" s="309"/>
      <c r="B195" s="268"/>
      <c r="C195" s="309"/>
      <c r="D195" s="457"/>
      <c r="E195" s="264" t="s">
        <v>48</v>
      </c>
      <c r="F195" s="70"/>
      <c r="G195" s="310"/>
      <c r="H195" s="284"/>
      <c r="I195" s="270"/>
      <c r="J195" s="50"/>
      <c r="K195" s="308"/>
      <c r="L195" s="69"/>
    </row>
    <row r="196" spans="1:12" ht="60" customHeight="1" x14ac:dyDescent="0.35">
      <c r="A196" s="309"/>
      <c r="B196" s="268"/>
      <c r="C196" s="309"/>
      <c r="D196" s="457"/>
      <c r="E196" s="148" t="s">
        <v>47</v>
      </c>
      <c r="F196" s="57"/>
      <c r="G196" s="310"/>
      <c r="H196" s="284"/>
      <c r="I196" s="270"/>
      <c r="J196" s="50"/>
      <c r="K196" s="308"/>
      <c r="L196" s="69"/>
    </row>
    <row r="197" spans="1:12" ht="60" customHeight="1" x14ac:dyDescent="0.35">
      <c r="A197" s="309"/>
      <c r="B197" s="268"/>
      <c r="C197" s="309"/>
      <c r="D197" s="457"/>
      <c r="E197" s="262" t="s">
        <v>240</v>
      </c>
      <c r="F197" s="48"/>
      <c r="G197" s="310"/>
      <c r="H197" s="284"/>
      <c r="I197" s="270"/>
      <c r="J197" s="50"/>
      <c r="K197" s="308"/>
      <c r="L197" s="69"/>
    </row>
    <row r="198" spans="1:12" ht="60" customHeight="1" x14ac:dyDescent="0.35">
      <c r="A198" s="309"/>
      <c r="B198" s="268"/>
      <c r="C198" s="309"/>
      <c r="D198" s="457"/>
      <c r="E198" s="259" t="s">
        <v>46</v>
      </c>
      <c r="F198" s="55"/>
      <c r="G198" s="310"/>
      <c r="H198" s="284"/>
      <c r="I198" s="270"/>
      <c r="J198" s="50"/>
      <c r="K198" s="308"/>
      <c r="L198" s="69"/>
    </row>
    <row r="199" spans="1:12" ht="60" customHeight="1" x14ac:dyDescent="0.35">
      <c r="A199" s="309"/>
      <c r="B199" s="268"/>
      <c r="C199" s="309"/>
      <c r="D199" s="457"/>
      <c r="E199" s="259" t="s">
        <v>177</v>
      </c>
      <c r="F199" s="55"/>
      <c r="G199" s="310"/>
      <c r="H199" s="284"/>
      <c r="I199" s="270"/>
      <c r="J199" s="50"/>
      <c r="K199" s="308"/>
      <c r="L199" s="69"/>
    </row>
    <row r="200" spans="1:12" ht="60" customHeight="1" x14ac:dyDescent="0.35">
      <c r="A200" s="309"/>
      <c r="B200" s="268"/>
      <c r="C200" s="309"/>
      <c r="D200" s="457"/>
      <c r="E200" s="262" t="s">
        <v>243</v>
      </c>
      <c r="F200" s="48"/>
      <c r="G200" s="310"/>
      <c r="H200" s="284"/>
      <c r="I200" s="270"/>
      <c r="J200" s="50"/>
      <c r="K200" s="308"/>
      <c r="L200" s="69"/>
    </row>
    <row r="201" spans="1:12" ht="60" customHeight="1" x14ac:dyDescent="0.35">
      <c r="A201" s="309"/>
      <c r="B201" s="268"/>
      <c r="C201" s="309"/>
      <c r="D201" s="457"/>
      <c r="E201" s="264" t="s">
        <v>45</v>
      </c>
      <c r="F201" s="70"/>
      <c r="G201" s="310"/>
      <c r="H201" s="284"/>
      <c r="I201" s="270"/>
      <c r="J201" s="50"/>
      <c r="K201" s="308"/>
      <c r="L201" s="69"/>
    </row>
    <row r="202" spans="1:12" ht="60" customHeight="1" x14ac:dyDescent="0.35">
      <c r="A202" s="309"/>
      <c r="B202" s="268"/>
      <c r="C202" s="309"/>
      <c r="D202" s="457"/>
      <c r="E202" s="258" t="s">
        <v>44</v>
      </c>
      <c r="F202" s="54"/>
      <c r="G202" s="310"/>
      <c r="H202" s="284"/>
      <c r="I202" s="270"/>
      <c r="J202" s="50"/>
      <c r="K202" s="308"/>
      <c r="L202" s="69"/>
    </row>
    <row r="203" spans="1:12" ht="60" customHeight="1" x14ac:dyDescent="0.35">
      <c r="A203" s="309"/>
      <c r="B203" s="268"/>
      <c r="C203" s="309"/>
      <c r="D203" s="457"/>
      <c r="E203" s="259" t="s">
        <v>155</v>
      </c>
      <c r="F203" s="55"/>
      <c r="G203" s="310"/>
      <c r="H203" s="284"/>
      <c r="I203" s="270"/>
      <c r="J203" s="50"/>
      <c r="K203" s="308"/>
      <c r="L203" s="69"/>
    </row>
    <row r="204" spans="1:12" ht="60" customHeight="1" x14ac:dyDescent="0.35">
      <c r="A204" s="309"/>
      <c r="B204" s="268"/>
      <c r="C204" s="309"/>
      <c r="D204" s="457"/>
      <c r="E204" s="262" t="s">
        <v>43</v>
      </c>
      <c r="F204" s="48"/>
      <c r="G204" s="310"/>
      <c r="H204" s="284"/>
      <c r="I204" s="270"/>
      <c r="J204" s="50"/>
      <c r="K204" s="308"/>
      <c r="L204" s="69"/>
    </row>
    <row r="205" spans="1:12" ht="60" customHeight="1" x14ac:dyDescent="0.35">
      <c r="A205" s="309"/>
      <c r="B205" s="268"/>
      <c r="C205" s="309"/>
      <c r="D205" s="457"/>
      <c r="E205" s="264" t="s">
        <v>42</v>
      </c>
      <c r="F205" s="70"/>
      <c r="G205" s="310"/>
      <c r="H205" s="284"/>
      <c r="I205" s="270"/>
      <c r="J205" s="50"/>
      <c r="K205" s="308"/>
      <c r="L205" s="69"/>
    </row>
    <row r="206" spans="1:12" ht="60" customHeight="1" x14ac:dyDescent="0.35">
      <c r="A206" s="309"/>
      <c r="B206" s="268"/>
      <c r="C206" s="309"/>
      <c r="D206" s="457"/>
      <c r="E206" s="258" t="s">
        <v>41</v>
      </c>
      <c r="F206" s="54"/>
      <c r="G206" s="310"/>
      <c r="H206" s="284"/>
      <c r="I206" s="270"/>
      <c r="J206" s="50"/>
      <c r="K206" s="308"/>
      <c r="L206" s="69"/>
    </row>
    <row r="207" spans="1:12" ht="60" customHeight="1" x14ac:dyDescent="0.35">
      <c r="A207" s="309"/>
      <c r="B207" s="268"/>
      <c r="C207" s="309"/>
      <c r="D207" s="458"/>
      <c r="E207" s="264" t="s">
        <v>157</v>
      </c>
      <c r="F207" s="70"/>
      <c r="G207" s="310"/>
      <c r="H207" s="284"/>
      <c r="I207" s="270"/>
      <c r="J207" s="50"/>
      <c r="K207" s="308"/>
      <c r="L207" s="69"/>
    </row>
    <row r="208" spans="1:12" ht="21" customHeight="1" x14ac:dyDescent="0.25">
      <c r="I208" s="270"/>
    </row>
    <row r="209" spans="2:12" ht="51" customHeight="1" x14ac:dyDescent="0.6">
      <c r="B209" s="161" t="s">
        <v>319</v>
      </c>
      <c r="C209" s="189"/>
      <c r="D209" s="300"/>
      <c r="E209" s="232" t="s">
        <v>241</v>
      </c>
      <c r="I209" s="270"/>
    </row>
    <row r="210" spans="2:12" ht="21" customHeight="1" x14ac:dyDescent="0.25">
      <c r="G210" s="311"/>
      <c r="I210" s="270"/>
    </row>
    <row r="211" spans="2:12" ht="60" customHeight="1" x14ac:dyDescent="0.25">
      <c r="E211" s="148"/>
      <c r="F211" s="57"/>
      <c r="G211" s="293"/>
      <c r="H211" s="284"/>
      <c r="I211" s="270"/>
      <c r="J211" s="293"/>
      <c r="K211" s="312"/>
      <c r="L211" s="293"/>
    </row>
    <row r="212" spans="2:12" ht="60" customHeight="1" x14ac:dyDescent="0.25">
      <c r="E212" s="148"/>
      <c r="F212" s="57"/>
      <c r="G212" s="293"/>
      <c r="H212" s="284"/>
      <c r="I212" s="270"/>
      <c r="J212" s="293"/>
      <c r="K212" s="312"/>
      <c r="L212" s="293"/>
    </row>
    <row r="213" spans="2:12" ht="60" customHeight="1" x14ac:dyDescent="0.25">
      <c r="E213" s="148"/>
      <c r="F213" s="57"/>
      <c r="G213" s="293"/>
      <c r="H213" s="284"/>
      <c r="I213" s="270"/>
      <c r="J213" s="293"/>
      <c r="K213" s="312"/>
      <c r="L213" s="293"/>
    </row>
    <row r="214" spans="2:12" ht="60" customHeight="1" x14ac:dyDescent="0.25">
      <c r="E214" s="148"/>
      <c r="F214" s="57"/>
      <c r="G214" s="293"/>
      <c r="H214" s="284"/>
      <c r="I214" s="270"/>
      <c r="J214" s="293"/>
      <c r="K214" s="312"/>
      <c r="L214" s="293"/>
    </row>
    <row r="215" spans="2:12" ht="60" customHeight="1" x14ac:dyDescent="0.25">
      <c r="E215" s="148"/>
      <c r="F215" s="57"/>
      <c r="G215" s="293"/>
      <c r="H215" s="284"/>
      <c r="I215" s="270"/>
      <c r="J215" s="293"/>
      <c r="K215" s="312"/>
      <c r="L215" s="293"/>
    </row>
    <row r="216" spans="2:12" ht="60" customHeight="1" x14ac:dyDescent="0.25">
      <c r="E216" s="148"/>
      <c r="F216" s="57"/>
      <c r="G216" s="293"/>
      <c r="H216" s="284"/>
      <c r="I216" s="270"/>
      <c r="J216" s="293"/>
      <c r="K216" s="312"/>
      <c r="L216" s="293"/>
    </row>
    <row r="217" spans="2:12" ht="60" customHeight="1" x14ac:dyDescent="0.25">
      <c r="E217" s="148"/>
      <c r="F217" s="57"/>
      <c r="G217" s="293"/>
      <c r="H217" s="284"/>
      <c r="I217" s="270"/>
      <c r="J217" s="293"/>
      <c r="K217" s="312"/>
      <c r="L217" s="293"/>
    </row>
    <row r="218" spans="2:12" ht="60" customHeight="1" x14ac:dyDescent="0.25">
      <c r="E218" s="148"/>
      <c r="F218" s="57"/>
      <c r="G218" s="293"/>
      <c r="H218" s="284"/>
      <c r="I218" s="270"/>
      <c r="J218" s="293"/>
      <c r="K218" s="312"/>
      <c r="L218" s="293"/>
    </row>
    <row r="219" spans="2:12" ht="60" customHeight="1" x14ac:dyDescent="0.25">
      <c r="E219" s="148"/>
      <c r="F219" s="57"/>
      <c r="G219" s="293"/>
      <c r="H219" s="284"/>
      <c r="I219" s="270"/>
      <c r="J219" s="293"/>
      <c r="K219" s="312"/>
      <c r="L219" s="293"/>
    </row>
    <row r="220" spans="2:12" ht="60" customHeight="1" x14ac:dyDescent="0.25">
      <c r="E220" s="464"/>
      <c r="F220" s="465"/>
      <c r="G220" s="293"/>
      <c r="H220" s="284"/>
      <c r="I220" s="270"/>
      <c r="J220" s="293"/>
      <c r="K220" s="312"/>
      <c r="L220" s="293"/>
    </row>
    <row r="221" spans="2:12" ht="21" customHeight="1" x14ac:dyDescent="0.25">
      <c r="I221" s="270"/>
    </row>
  </sheetData>
  <mergeCells count="60">
    <mergeCell ref="E220:F220"/>
    <mergeCell ref="E168:F168"/>
    <mergeCell ref="E169:F169"/>
    <mergeCell ref="D175:D180"/>
    <mergeCell ref="E182:F182"/>
    <mergeCell ref="E183:F183"/>
    <mergeCell ref="D189:D207"/>
    <mergeCell ref="D158:D166"/>
    <mergeCell ref="E106:F106"/>
    <mergeCell ref="E107:F107"/>
    <mergeCell ref="D113:D119"/>
    <mergeCell ref="E121:F121"/>
    <mergeCell ref="E122:F122"/>
    <mergeCell ref="D128:D140"/>
    <mergeCell ref="E142:F142"/>
    <mergeCell ref="E143:F143"/>
    <mergeCell ref="D147:D149"/>
    <mergeCell ref="E151:F151"/>
    <mergeCell ref="E152:F152"/>
    <mergeCell ref="D102:D104"/>
    <mergeCell ref="E64:F64"/>
    <mergeCell ref="E65:F65"/>
    <mergeCell ref="D69:D72"/>
    <mergeCell ref="E74:F74"/>
    <mergeCell ref="E75:F75"/>
    <mergeCell ref="D81:D85"/>
    <mergeCell ref="E87:F87"/>
    <mergeCell ref="E88:F88"/>
    <mergeCell ref="D92:D93"/>
    <mergeCell ref="E95:F95"/>
    <mergeCell ref="E96:F96"/>
    <mergeCell ref="D51:D62"/>
    <mergeCell ref="D23:D26"/>
    <mergeCell ref="E23:F23"/>
    <mergeCell ref="E24:F24"/>
    <mergeCell ref="E25:F25"/>
    <mergeCell ref="E26:F26"/>
    <mergeCell ref="E28:F28"/>
    <mergeCell ref="E29:F29"/>
    <mergeCell ref="D34:D41"/>
    <mergeCell ref="E34:F34"/>
    <mergeCell ref="E43:F43"/>
    <mergeCell ref="E44:F44"/>
    <mergeCell ref="D16:D22"/>
    <mergeCell ref="E16:F16"/>
    <mergeCell ref="E17:F17"/>
    <mergeCell ref="E18:F18"/>
    <mergeCell ref="E19:F19"/>
    <mergeCell ref="E20:F20"/>
    <mergeCell ref="E21:F21"/>
    <mergeCell ref="E22:F22"/>
    <mergeCell ref="A1:L1"/>
    <mergeCell ref="E5:F5"/>
    <mergeCell ref="D11:D15"/>
    <mergeCell ref="E11:F11"/>
    <mergeCell ref="E12:F12"/>
    <mergeCell ref="E13:F13"/>
    <mergeCell ref="E14:F14"/>
    <mergeCell ref="E15:F15"/>
    <mergeCell ref="A3:L3"/>
  </mergeCells>
  <dataValidations count="2">
    <dataValidation type="list" allowBlank="1" showInputMessage="1" showErrorMessage="1" sqref="G49 G32 G67 G79 G90 G126 G145 G187 G100 G111 G173 G156 G9">
      <formula1>"Oui, Non"</formula1>
    </dataValidation>
    <dataValidation type="list" allowBlank="1" showInputMessage="1" showErrorMessage="1" sqref="G81:G85 L81:L85 G34:G41 L102:L104 L113:L119 L128:L140 L175:L180 G147:G149 G158:G166 L69:L72 G92:G93 G68:G72 G51:G62 L11:L26 L92:L93 G11:G26 L147:L149 G102:G104 G113:G119 L158:L166 L34:L41 G128:G140 G175:G180 J211:L220 G189:G207 G211:G220 J34:J41 J158:J166 J147:J149 J92:J93 J11:J26 J69:J72 J175:J180 J128:J140 J113:J119 J102:J104 J81:J85 J51:J62 L51:L62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9" orientation="portrait" r:id="rId1"/>
  <headerFooter>
    <oddHeader>&amp;L&amp;"Century Gothic,Normal"&amp;20CNSA - DGCS&amp;C&amp;"Century Gothic,Normal"&amp;20Outil d'analyse d'un projet de dispositif&amp;R&amp;"Century Gothic,Normal"&amp;20Services rendus</oddHeader>
    <oddFooter>&amp;L&amp;"Century Gothic,Normal"&amp;20CNSA - DGCS - Outil d'analyse d'un dispositif renforcé de soutien à domicile&amp;C&amp;"Century Gothic,Normal"&amp;20&amp;P</oddFooter>
  </headerFooter>
  <rowBreaks count="3" manualBreakCount="3">
    <brk id="66" max="9" man="1"/>
    <brk id="123" max="11" man="1"/>
    <brk id="184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[2]Liste!#REF!</xm:f>
          </x14:formula1>
          <xm:sqref>H11:H26 H34:H41 H51:H62 H69:H72 H81:H85 H92:H93 H102:H104 H113:H119 H128:H140 H147:H149 H158:H166 H175:H180 H189:H207 H211:H220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55"/>
  <sheetViews>
    <sheetView showGridLines="0" view="pageBreakPreview" topLeftCell="A46" zoomScale="40" zoomScaleNormal="100" zoomScaleSheetLayoutView="40" workbookViewId="0">
      <selection activeCell="D46" sqref="D46"/>
    </sheetView>
  </sheetViews>
  <sheetFormatPr baseColWidth="10" defaultColWidth="11.44140625" defaultRowHeight="21" customHeight="1" x14ac:dyDescent="0.25"/>
  <cols>
    <col min="1" max="1" width="12.6640625" style="28" customWidth="1"/>
    <col min="2" max="2" width="9.77734375" style="28" customWidth="1"/>
    <col min="3" max="3" width="3.88671875" style="28" customWidth="1"/>
    <col min="4" max="4" width="153.6640625" style="19" customWidth="1"/>
    <col min="5" max="5" width="5.109375" style="10" customWidth="1"/>
    <col min="6" max="6" width="30.44140625" style="19" customWidth="1"/>
    <col min="7" max="7" width="151.33203125" style="19" customWidth="1"/>
    <col min="8" max="8" width="7.88671875" style="19" customWidth="1"/>
    <col min="9" max="16384" width="11.44140625" style="19"/>
  </cols>
  <sheetData>
    <row r="1" spans="1:8" ht="60" customHeight="1" x14ac:dyDescent="0.25">
      <c r="A1" s="401" t="s">
        <v>277</v>
      </c>
      <c r="B1" s="401"/>
      <c r="C1" s="401"/>
      <c r="D1" s="401"/>
      <c r="E1" s="401"/>
      <c r="F1" s="401"/>
      <c r="G1" s="401"/>
      <c r="H1" s="21"/>
    </row>
    <row r="2" spans="1:8" ht="21" customHeight="1" thickBot="1" x14ac:dyDescent="0.35">
      <c r="A2" s="29"/>
      <c r="B2" s="29"/>
      <c r="C2" s="29"/>
      <c r="D2" s="17"/>
      <c r="F2" s="13"/>
      <c r="G2" s="10"/>
      <c r="H2" s="21"/>
    </row>
    <row r="3" spans="1:8" s="175" customFormat="1" ht="69.900000000000006" customHeight="1" thickBot="1" x14ac:dyDescent="0.65">
      <c r="A3" s="156"/>
      <c r="B3" s="171" t="s">
        <v>320</v>
      </c>
      <c r="C3" s="156"/>
      <c r="D3" s="186" t="s">
        <v>132</v>
      </c>
      <c r="E3" s="173"/>
      <c r="F3" s="174"/>
    </row>
    <row r="4" spans="1:8" s="23" customFormat="1" ht="18" x14ac:dyDescent="0.3">
      <c r="A4" s="14"/>
      <c r="B4" s="14"/>
      <c r="C4" s="14"/>
      <c r="D4" s="68"/>
      <c r="E4" s="10"/>
      <c r="F4" s="10"/>
    </row>
    <row r="5" spans="1:8" s="179" customFormat="1" ht="50.1" customHeight="1" x14ac:dyDescent="0.5">
      <c r="A5" s="177"/>
      <c r="B5" s="177"/>
      <c r="C5" s="410"/>
      <c r="D5" s="411" t="s">
        <v>158</v>
      </c>
      <c r="E5" s="178"/>
    </row>
    <row r="6" spans="1:8" s="77" customFormat="1" ht="18.75" thickBot="1" x14ac:dyDescent="0.35">
      <c r="A6" s="14"/>
      <c r="B6" s="14"/>
      <c r="C6" s="16"/>
      <c r="D6" s="106"/>
      <c r="E6" s="10"/>
    </row>
    <row r="7" spans="1:8" s="187" customFormat="1" ht="60" customHeight="1" thickBot="1" x14ac:dyDescent="0.5">
      <c r="A7" s="176"/>
      <c r="B7" s="176"/>
      <c r="C7" s="176"/>
      <c r="D7" s="164" t="s">
        <v>123</v>
      </c>
      <c r="E7" s="165"/>
      <c r="F7" s="166"/>
    </row>
    <row r="8" spans="1:8" s="187" customFormat="1" ht="60" customHeight="1" thickBot="1" x14ac:dyDescent="0.5">
      <c r="A8" s="165"/>
      <c r="B8" s="165"/>
      <c r="C8" s="165"/>
      <c r="D8" s="167" t="s">
        <v>124</v>
      </c>
      <c r="E8" s="165"/>
      <c r="F8" s="166"/>
    </row>
    <row r="9" spans="1:8" s="187" customFormat="1" ht="60" customHeight="1" thickBot="1" x14ac:dyDescent="0.45">
      <c r="A9" s="165"/>
      <c r="B9" s="165"/>
      <c r="C9" s="165"/>
      <c r="D9" s="167" t="s">
        <v>203</v>
      </c>
      <c r="E9" s="165"/>
      <c r="F9" s="166"/>
    </row>
    <row r="10" spans="1:8" s="187" customFormat="1" ht="60" customHeight="1" thickBot="1" x14ac:dyDescent="0.45">
      <c r="A10" s="165"/>
      <c r="B10" s="165"/>
      <c r="C10" s="165"/>
      <c r="D10" s="167" t="s">
        <v>189</v>
      </c>
      <c r="E10" s="165"/>
      <c r="F10" s="166"/>
    </row>
    <row r="11" spans="1:8" s="187" customFormat="1" ht="60" customHeight="1" thickBot="1" x14ac:dyDescent="0.45">
      <c r="A11" s="165"/>
      <c r="B11" s="165"/>
      <c r="C11" s="165"/>
      <c r="D11" s="167" t="s">
        <v>94</v>
      </c>
      <c r="E11" s="165"/>
      <c r="F11" s="166"/>
    </row>
    <row r="12" spans="1:8" s="187" customFormat="1" ht="60" customHeight="1" thickBot="1" x14ac:dyDescent="0.5">
      <c r="A12" s="176"/>
      <c r="B12" s="176"/>
      <c r="C12" s="176"/>
      <c r="D12" s="167" t="s">
        <v>96</v>
      </c>
      <c r="E12" s="165"/>
      <c r="F12" s="166"/>
    </row>
    <row r="13" spans="1:8" s="187" customFormat="1" ht="60" customHeight="1" thickBot="1" x14ac:dyDescent="0.5">
      <c r="A13" s="176"/>
      <c r="B13" s="176"/>
      <c r="C13" s="176"/>
      <c r="D13" s="230" t="s">
        <v>125</v>
      </c>
      <c r="E13" s="165"/>
      <c r="F13" s="166"/>
    </row>
    <row r="14" spans="1:8" s="187" customFormat="1" ht="60" customHeight="1" thickBot="1" x14ac:dyDescent="0.5">
      <c r="A14" s="176"/>
      <c r="B14" s="176"/>
      <c r="C14" s="176"/>
      <c r="D14" s="167" t="s">
        <v>95</v>
      </c>
      <c r="E14" s="165"/>
      <c r="F14" s="166"/>
    </row>
    <row r="15" spans="1:8" s="187" customFormat="1" ht="60" customHeight="1" thickBot="1" x14ac:dyDescent="0.5">
      <c r="A15" s="176"/>
      <c r="B15" s="176"/>
      <c r="C15" s="176"/>
      <c r="D15" s="167" t="s">
        <v>103</v>
      </c>
      <c r="E15" s="165"/>
      <c r="F15" s="166"/>
    </row>
    <row r="16" spans="1:8" s="187" customFormat="1" ht="60" customHeight="1" thickBot="1" x14ac:dyDescent="0.5">
      <c r="D16" s="167" t="s">
        <v>126</v>
      </c>
      <c r="E16" s="165"/>
      <c r="F16" s="166"/>
    </row>
    <row r="17" spans="1:10" s="187" customFormat="1" ht="60" customHeight="1" thickBot="1" x14ac:dyDescent="0.5">
      <c r="D17" s="169" t="s">
        <v>99</v>
      </c>
      <c r="E17" s="165"/>
      <c r="F17" s="188"/>
    </row>
    <row r="18" spans="1:10" s="187" customFormat="1" ht="60" customHeight="1" thickBot="1" x14ac:dyDescent="0.5">
      <c r="A18" s="7"/>
      <c r="B18" s="7"/>
      <c r="C18" s="7"/>
      <c r="D18" s="7"/>
      <c r="E18" s="7"/>
      <c r="F18" s="7"/>
      <c r="G18" s="7"/>
    </row>
    <row r="19" spans="1:10" s="175" customFormat="1" ht="81.75" customHeight="1" thickBot="1" x14ac:dyDescent="0.65">
      <c r="A19" s="160"/>
      <c r="B19" s="171" t="s">
        <v>321</v>
      </c>
      <c r="C19" s="160"/>
      <c r="D19" s="235" t="s">
        <v>105</v>
      </c>
      <c r="E19" s="173"/>
      <c r="F19" s="174"/>
      <c r="G19" s="231"/>
    </row>
    <row r="20" spans="1:10" s="23" customFormat="1" ht="17.399999999999999" x14ac:dyDescent="0.25">
      <c r="A20" s="29"/>
      <c r="B20" s="29"/>
      <c r="C20" s="29"/>
      <c r="D20" s="68"/>
      <c r="E20" s="10"/>
      <c r="F20" s="41"/>
    </row>
    <row r="21" spans="1:10" s="23" customFormat="1" ht="50.1" customHeight="1" x14ac:dyDescent="0.25">
      <c r="A21" s="16"/>
      <c r="B21" s="16"/>
      <c r="C21" s="412"/>
      <c r="D21" s="411" t="s">
        <v>106</v>
      </c>
      <c r="E21" s="10"/>
    </row>
    <row r="22" spans="1:10" s="23" customFormat="1" ht="18" thickBot="1" x14ac:dyDescent="0.3">
      <c r="A22" s="16"/>
      <c r="B22" s="16"/>
      <c r="C22" s="16"/>
      <c r="D22" s="100"/>
      <c r="E22" s="10"/>
    </row>
    <row r="23" spans="1:10" s="23" customFormat="1" ht="60" customHeight="1" x14ac:dyDescent="0.45">
      <c r="A23" s="16"/>
      <c r="B23" s="16"/>
      <c r="C23" s="16"/>
      <c r="D23" s="164" t="s">
        <v>143</v>
      </c>
      <c r="E23" s="165"/>
      <c r="F23" s="166"/>
    </row>
    <row r="24" spans="1:10" s="23" customFormat="1" ht="60" customHeight="1" x14ac:dyDescent="0.45">
      <c r="A24" s="16"/>
      <c r="B24" s="16"/>
      <c r="C24" s="16"/>
      <c r="D24" s="167" t="s">
        <v>113</v>
      </c>
      <c r="E24" s="165"/>
      <c r="F24" s="168"/>
    </row>
    <row r="25" spans="1:10" s="23" customFormat="1" ht="60" customHeight="1" x14ac:dyDescent="0.45">
      <c r="A25" s="16"/>
      <c r="B25" s="16"/>
      <c r="C25" s="16"/>
      <c r="D25" s="167" t="s">
        <v>185</v>
      </c>
      <c r="E25" s="165"/>
      <c r="F25" s="168"/>
      <c r="J25" s="236"/>
    </row>
    <row r="26" spans="1:10" s="23" customFormat="1" ht="60" customHeight="1" x14ac:dyDescent="0.45">
      <c r="A26" s="16"/>
      <c r="B26" s="16"/>
      <c r="C26" s="16"/>
      <c r="D26" s="167" t="s">
        <v>186</v>
      </c>
      <c r="E26" s="165"/>
      <c r="F26" s="168"/>
    </row>
    <row r="27" spans="1:10" s="23" customFormat="1" ht="60" customHeight="1" x14ac:dyDescent="0.45">
      <c r="A27" s="16"/>
      <c r="B27" s="16"/>
      <c r="C27" s="16"/>
      <c r="D27" s="167" t="s">
        <v>187</v>
      </c>
      <c r="E27" s="165"/>
      <c r="F27" s="168"/>
    </row>
    <row r="28" spans="1:10" s="23" customFormat="1" ht="60" customHeight="1" x14ac:dyDescent="0.45">
      <c r="A28" s="16"/>
      <c r="B28" s="16"/>
      <c r="C28" s="16"/>
      <c r="D28" s="167" t="s">
        <v>188</v>
      </c>
      <c r="E28" s="165"/>
      <c r="F28" s="168"/>
      <c r="J28" s="236"/>
    </row>
    <row r="29" spans="1:10" s="23" customFormat="1" ht="60" customHeight="1" x14ac:dyDescent="0.45">
      <c r="A29" s="14"/>
      <c r="B29" s="14"/>
      <c r="C29" s="14"/>
      <c r="D29" s="230" t="s">
        <v>149</v>
      </c>
      <c r="E29" s="165"/>
      <c r="F29" s="168"/>
    </row>
    <row r="30" spans="1:10" s="23" customFormat="1" ht="60" customHeight="1" x14ac:dyDescent="0.45">
      <c r="A30" s="14"/>
      <c r="B30" s="14"/>
      <c r="C30" s="14"/>
      <c r="D30" s="167" t="s">
        <v>114</v>
      </c>
      <c r="E30" s="165"/>
      <c r="F30" s="168"/>
    </row>
    <row r="31" spans="1:10" s="23" customFormat="1" ht="60" customHeight="1" x14ac:dyDescent="0.45">
      <c r="A31" s="14"/>
      <c r="B31" s="14"/>
      <c r="C31" s="14"/>
      <c r="D31" s="167" t="s">
        <v>115</v>
      </c>
      <c r="E31" s="165"/>
      <c r="F31" s="168"/>
    </row>
    <row r="32" spans="1:10" s="23" customFormat="1" ht="60" customHeight="1" thickBot="1" x14ac:dyDescent="0.5">
      <c r="A32" s="14"/>
      <c r="B32" s="14"/>
      <c r="C32" s="14"/>
      <c r="D32" s="169" t="s">
        <v>116</v>
      </c>
      <c r="E32" s="165"/>
      <c r="F32" s="170"/>
    </row>
    <row r="33" spans="1:10" s="23" customFormat="1" ht="17.100000000000001" customHeight="1" thickBot="1" x14ac:dyDescent="0.3">
      <c r="A33" s="14"/>
      <c r="B33" s="14"/>
      <c r="C33" s="14"/>
      <c r="D33" s="101"/>
      <c r="E33" s="10"/>
    </row>
    <row r="34" spans="1:10" s="23" customFormat="1" ht="69.75" customHeight="1" x14ac:dyDescent="0.25">
      <c r="A34" s="14"/>
      <c r="B34" s="14"/>
      <c r="C34" s="412"/>
      <c r="D34" s="413" t="s">
        <v>334</v>
      </c>
      <c r="E34" s="10"/>
      <c r="F34" s="466"/>
      <c r="G34" s="467"/>
    </row>
    <row r="35" spans="1:10" s="23" customFormat="1" ht="300" customHeight="1" thickBot="1" x14ac:dyDescent="0.3">
      <c r="A35" s="14"/>
      <c r="B35" s="14"/>
      <c r="C35" s="14"/>
      <c r="D35" s="102"/>
      <c r="E35" s="10"/>
      <c r="F35" s="468"/>
      <c r="G35" s="469"/>
    </row>
    <row r="36" spans="1:10" s="23" customFormat="1" ht="17.100000000000001" customHeight="1" thickBot="1" x14ac:dyDescent="0.3">
      <c r="A36" s="14"/>
      <c r="B36" s="14"/>
      <c r="C36" s="14"/>
      <c r="D36" s="103"/>
      <c r="E36" s="10"/>
    </row>
    <row r="37" spans="1:10" s="175" customFormat="1" ht="90.75" customHeight="1" thickBot="1" x14ac:dyDescent="0.65">
      <c r="A37" s="156"/>
      <c r="B37" s="171" t="s">
        <v>322</v>
      </c>
      <c r="C37" s="156"/>
      <c r="D37" s="172" t="s">
        <v>107</v>
      </c>
      <c r="E37" s="173"/>
      <c r="F37" s="174"/>
    </row>
    <row r="38" spans="1:10" s="23" customFormat="1" ht="17.399999999999999" x14ac:dyDescent="0.25">
      <c r="A38" s="14"/>
      <c r="B38" s="14"/>
      <c r="C38" s="14"/>
      <c r="D38" s="68"/>
      <c r="E38" s="10"/>
      <c r="F38" s="41"/>
    </row>
    <row r="39" spans="1:10" s="179" customFormat="1" ht="50.1" customHeight="1" x14ac:dyDescent="0.5">
      <c r="A39" s="177"/>
      <c r="B39" s="177"/>
      <c r="C39" s="410"/>
      <c r="D39" s="411" t="s">
        <v>131</v>
      </c>
      <c r="E39" s="178"/>
    </row>
    <row r="40" spans="1:10" s="77" customFormat="1" ht="18" thickBot="1" x14ac:dyDescent="0.3">
      <c r="A40" s="14"/>
      <c r="B40" s="14"/>
      <c r="C40" s="16"/>
      <c r="D40" s="104"/>
      <c r="E40" s="10"/>
    </row>
    <row r="41" spans="1:10" s="179" customFormat="1" ht="60" customHeight="1" x14ac:dyDescent="0.5">
      <c r="A41" s="177"/>
      <c r="B41" s="177"/>
      <c r="C41" s="177"/>
      <c r="D41" s="180" t="s">
        <v>119</v>
      </c>
      <c r="E41" s="178"/>
      <c r="F41" s="181"/>
    </row>
    <row r="42" spans="1:10" s="179" customFormat="1" ht="60" customHeight="1" x14ac:dyDescent="0.5">
      <c r="A42" s="177"/>
      <c r="B42" s="177"/>
      <c r="C42" s="177"/>
      <c r="D42" s="182" t="s">
        <v>117</v>
      </c>
      <c r="E42" s="178"/>
      <c r="F42" s="183"/>
    </row>
    <row r="43" spans="1:10" s="179" customFormat="1" ht="60" customHeight="1" thickBot="1" x14ac:dyDescent="0.55000000000000004">
      <c r="A43" s="177"/>
      <c r="B43" s="177"/>
      <c r="C43" s="177"/>
      <c r="D43" s="184" t="s">
        <v>118</v>
      </c>
      <c r="E43" s="178"/>
      <c r="F43" s="185"/>
    </row>
    <row r="44" spans="1:10" s="23" customFormat="1" ht="17.399999999999999" thickBot="1" x14ac:dyDescent="0.3">
      <c r="A44" s="14"/>
      <c r="B44" s="14"/>
      <c r="C44" s="14"/>
      <c r="D44" s="105"/>
      <c r="E44" s="10"/>
    </row>
    <row r="45" spans="1:10" s="23" customFormat="1" ht="120" customHeight="1" x14ac:dyDescent="0.25">
      <c r="A45" s="14"/>
      <c r="B45" s="14"/>
      <c r="C45" s="412"/>
      <c r="D45" s="413" t="s">
        <v>214</v>
      </c>
      <c r="E45" s="10"/>
      <c r="F45" s="466"/>
      <c r="G45" s="467"/>
      <c r="J45" s="152"/>
    </row>
    <row r="46" spans="1:10" s="77" customFormat="1" ht="300" customHeight="1" thickBot="1" x14ac:dyDescent="0.3">
      <c r="A46" s="14"/>
      <c r="B46" s="14"/>
      <c r="C46" s="16"/>
      <c r="D46" s="104"/>
      <c r="E46" s="10"/>
      <c r="F46" s="468"/>
      <c r="G46" s="469"/>
    </row>
    <row r="47" spans="1:10" s="23" customFormat="1" ht="17.100000000000001" customHeight="1" x14ac:dyDescent="0.25">
      <c r="A47" s="14"/>
      <c r="B47" s="14"/>
      <c r="C47" s="14"/>
      <c r="D47" s="103"/>
      <c r="E47" s="10"/>
    </row>
    <row r="48" spans="1:10" ht="17.100000000000001" customHeight="1" thickBot="1" x14ac:dyDescent="0.3">
      <c r="A48" s="5"/>
      <c r="B48" s="5"/>
      <c r="C48" s="5"/>
    </row>
    <row r="49" spans="1:7" ht="69.75" customHeight="1" thickBot="1" x14ac:dyDescent="0.65">
      <c r="A49" s="26"/>
      <c r="B49" s="186" t="s">
        <v>323</v>
      </c>
      <c r="C49" s="249"/>
      <c r="D49" s="172" t="s">
        <v>219</v>
      </c>
      <c r="E49" s="173"/>
      <c r="F49" s="174"/>
    </row>
    <row r="50" spans="1:7" ht="21" customHeight="1" thickBot="1" x14ac:dyDescent="0.3"/>
    <row r="51" spans="1:7" ht="60" customHeight="1" thickBot="1" x14ac:dyDescent="0.5">
      <c r="D51" s="250" t="s">
        <v>220</v>
      </c>
      <c r="E51" s="165"/>
      <c r="F51" s="166"/>
    </row>
    <row r="52" spans="1:7" ht="60" customHeight="1" thickBot="1" x14ac:dyDescent="0.5">
      <c r="D52" s="169" t="s">
        <v>221</v>
      </c>
      <c r="E52" s="165"/>
      <c r="F52" s="188"/>
    </row>
    <row r="53" spans="1:7" ht="21" customHeight="1" thickBot="1" x14ac:dyDescent="0.3"/>
    <row r="54" spans="1:7" ht="94.5" customHeight="1" x14ac:dyDescent="0.25">
      <c r="C54" s="414"/>
      <c r="D54" s="413" t="s">
        <v>222</v>
      </c>
      <c r="F54" s="466"/>
      <c r="G54" s="467"/>
    </row>
    <row r="55" spans="1:7" ht="210" customHeight="1" thickBot="1" x14ac:dyDescent="0.3">
      <c r="C55" s="251"/>
      <c r="D55" s="104"/>
      <c r="F55" s="468"/>
      <c r="G55" s="469"/>
    </row>
  </sheetData>
  <mergeCells count="3">
    <mergeCell ref="F34:G35"/>
    <mergeCell ref="F45:G46"/>
    <mergeCell ref="F54:G55"/>
  </mergeCells>
  <dataValidations count="2">
    <dataValidation type="list" allowBlank="1" showInputMessage="1" showErrorMessage="1" sqref="F37 F3 F49 F51:F52 F7:F17 F19">
      <formula1>"Oui, Non"</formula1>
    </dataValidation>
    <dataValidation type="list" allowBlank="1" showInputMessage="1" showErrorMessage="1" sqref="F41:F43 F23:F32">
      <formula1>"Existant, A réaliser, Non prévu"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1" orientation="portrait" r:id="rId1"/>
  <headerFooter>
    <oddHeader>&amp;L&amp;"Century Gothic,Normal"&amp;20CNSA - DGCS &amp;C&amp;"Century Gothic,Normal"&amp;20Outil d'analyse d'un projet de dispositif&amp;R&amp;"Century Gothic,Normal"&amp;20Organisation</oddHeader>
    <oddFooter>&amp;L&amp;"Century Gothic,Normal"&amp;20CNSA - DGCS - Outil d'analyse d'un dispositif renforcé de soutien à domicile&amp;C&amp;"Century Gothic,Normal"&amp;20&amp;P</oddFooter>
  </headerFooter>
  <rowBreaks count="1" manualBreakCount="1">
    <brk id="4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ACC6"/>
  </sheetPr>
  <dimension ref="A1:F49"/>
  <sheetViews>
    <sheetView view="pageBreakPreview" zoomScale="40" zoomScaleNormal="70" zoomScaleSheetLayoutView="40" workbookViewId="0">
      <selection activeCell="B35" sqref="B35"/>
    </sheetView>
  </sheetViews>
  <sheetFormatPr baseColWidth="10" defaultRowHeight="14.4" x14ac:dyDescent="0.3"/>
  <cols>
    <col min="1" max="1" width="27" customWidth="1"/>
    <col min="2" max="2" width="10.6640625" customWidth="1"/>
    <col min="3" max="3" width="4.6640625" customWidth="1"/>
    <col min="4" max="4" width="227.88671875" customWidth="1"/>
    <col min="5" max="5" width="11.6640625" customWidth="1"/>
    <col min="6" max="6" width="95.44140625" customWidth="1"/>
  </cols>
  <sheetData>
    <row r="1" spans="1:6" s="128" customFormat="1" ht="60" customHeight="1" x14ac:dyDescent="0.7">
      <c r="A1" s="470" t="s">
        <v>308</v>
      </c>
      <c r="B1" s="470"/>
      <c r="C1" s="470"/>
      <c r="D1" s="470"/>
      <c r="E1" s="470"/>
      <c r="F1" s="470"/>
    </row>
    <row r="2" spans="1:6" ht="17.25" x14ac:dyDescent="0.3">
      <c r="A2" s="11"/>
      <c r="B2" s="11"/>
      <c r="C2" s="12"/>
      <c r="D2" s="13"/>
      <c r="E2" s="10"/>
      <c r="F2" s="10"/>
    </row>
    <row r="3" spans="1:6" s="158" customFormat="1" ht="69.900000000000006" customHeight="1" x14ac:dyDescent="0.7">
      <c r="A3" s="189"/>
      <c r="B3" s="197" t="s">
        <v>324</v>
      </c>
      <c r="C3" s="157"/>
      <c r="D3" s="198" t="s">
        <v>120</v>
      </c>
      <c r="E3" s="173"/>
      <c r="F3" s="173"/>
    </row>
    <row r="4" spans="1:6" ht="17.25" thickBot="1" x14ac:dyDescent="0.35">
      <c r="A4" s="10"/>
      <c r="B4" s="10"/>
      <c r="C4" s="7"/>
      <c r="D4" s="10"/>
      <c r="E4" s="10"/>
      <c r="F4" s="10"/>
    </row>
    <row r="5" spans="1:6" s="192" customFormat="1" ht="50.1" customHeight="1" thickBot="1" x14ac:dyDescent="0.65">
      <c r="A5" s="178"/>
      <c r="B5" s="178"/>
      <c r="C5" s="415"/>
      <c r="D5" s="138" t="s">
        <v>104</v>
      </c>
      <c r="E5" s="190"/>
      <c r="F5" s="191"/>
    </row>
    <row r="6" spans="1:6" ht="17.25" thickBot="1" x14ac:dyDescent="0.35">
      <c r="A6" s="10"/>
      <c r="B6" s="10"/>
      <c r="C6" s="7"/>
      <c r="D6" s="17"/>
      <c r="E6" s="7"/>
      <c r="F6" s="7"/>
    </row>
    <row r="7" spans="1:6" s="195" customFormat="1" ht="33" customHeight="1" x14ac:dyDescent="0.55000000000000004">
      <c r="A7" s="165"/>
      <c r="B7" s="165"/>
      <c r="C7" s="193"/>
      <c r="D7" s="243" t="s">
        <v>244</v>
      </c>
      <c r="E7" s="475"/>
      <c r="F7" s="476"/>
    </row>
    <row r="8" spans="1:6" s="195" customFormat="1" ht="105.75" customHeight="1" thickBot="1" x14ac:dyDescent="0.6">
      <c r="A8" s="165"/>
      <c r="B8" s="165"/>
      <c r="C8" s="193"/>
      <c r="D8" s="243"/>
      <c r="E8" s="477"/>
      <c r="F8" s="478"/>
    </row>
    <row r="9" spans="1:6" ht="33.75" customHeight="1" x14ac:dyDescent="0.3">
      <c r="A9" s="10"/>
      <c r="B9" s="10"/>
      <c r="C9" s="7"/>
      <c r="D9" s="244"/>
      <c r="E9" s="107"/>
      <c r="F9" s="47"/>
    </row>
    <row r="10" spans="1:6" ht="17.25" thickBot="1" x14ac:dyDescent="0.35">
      <c r="A10" s="10"/>
      <c r="B10" s="10"/>
      <c r="C10" s="7"/>
      <c r="D10" s="2"/>
      <c r="E10" s="3"/>
      <c r="F10" s="3"/>
    </row>
    <row r="11" spans="1:6" s="39" customFormat="1" ht="50.1" customHeight="1" thickBot="1" x14ac:dyDescent="0.35">
      <c r="A11" s="77"/>
      <c r="B11" s="77"/>
      <c r="C11" s="416"/>
      <c r="D11" s="326" t="s">
        <v>108</v>
      </c>
      <c r="E11" s="40"/>
      <c r="F11" s="99"/>
    </row>
    <row r="12" spans="1:6" ht="17.25" thickBot="1" x14ac:dyDescent="0.35">
      <c r="A12" s="10"/>
      <c r="B12" s="10"/>
      <c r="C12" s="7"/>
      <c r="D12" s="17"/>
      <c r="E12" s="7"/>
      <c r="F12" s="7"/>
    </row>
    <row r="13" spans="1:6" s="39" customFormat="1" ht="36.75" customHeight="1" x14ac:dyDescent="0.3">
      <c r="A13" s="77"/>
      <c r="B13" s="77"/>
      <c r="C13" s="99"/>
      <c r="D13" s="243" t="s">
        <v>244</v>
      </c>
      <c r="E13" s="479"/>
      <c r="F13" s="480"/>
    </row>
    <row r="14" spans="1:6" ht="105" customHeight="1" thickBot="1" x14ac:dyDescent="0.35">
      <c r="A14" s="10"/>
      <c r="B14" s="10"/>
      <c r="C14" s="7"/>
      <c r="D14" s="243"/>
      <c r="E14" s="481"/>
      <c r="F14" s="482"/>
    </row>
    <row r="15" spans="1:6" ht="30" thickBot="1" x14ac:dyDescent="0.35">
      <c r="A15" s="10"/>
      <c r="B15" s="10"/>
      <c r="C15" s="7"/>
      <c r="D15" s="243"/>
      <c r="E15" s="108"/>
      <c r="F15" s="108"/>
    </row>
    <row r="16" spans="1:6" ht="50.1" customHeight="1" thickBot="1" x14ac:dyDescent="0.35">
      <c r="A16" s="10"/>
      <c r="B16" s="10"/>
      <c r="C16" s="416"/>
      <c r="D16" s="196" t="s">
        <v>245</v>
      </c>
      <c r="E16" s="8"/>
      <c r="F16" s="7"/>
    </row>
    <row r="17" spans="1:6" ht="18" thickBot="1" x14ac:dyDescent="0.35">
      <c r="A17" s="10"/>
      <c r="B17" s="10"/>
      <c r="C17" s="10"/>
      <c r="D17" s="46"/>
      <c r="E17" s="7"/>
      <c r="F17" s="7"/>
    </row>
    <row r="18" spans="1:6" ht="105" customHeight="1" x14ac:dyDescent="0.3">
      <c r="A18" s="10"/>
      <c r="B18" s="10"/>
      <c r="C18" s="10"/>
      <c r="D18" s="243" t="s">
        <v>244</v>
      </c>
      <c r="E18" s="471"/>
      <c r="F18" s="472"/>
    </row>
    <row r="19" spans="1:6" ht="30" thickBot="1" x14ac:dyDescent="0.35">
      <c r="A19" s="10"/>
      <c r="B19" s="10"/>
      <c r="C19" s="10"/>
      <c r="D19" s="243"/>
      <c r="E19" s="473"/>
      <c r="F19" s="474"/>
    </row>
    <row r="20" spans="1:6" ht="29.4" x14ac:dyDescent="0.3">
      <c r="A20" s="10"/>
      <c r="B20" s="10"/>
      <c r="C20" s="10"/>
      <c r="D20" s="243"/>
      <c r="E20" s="110"/>
      <c r="F20" s="110"/>
    </row>
    <row r="21" spans="1:6" s="158" customFormat="1" ht="69.900000000000006" customHeight="1" x14ac:dyDescent="0.7">
      <c r="A21" s="173"/>
      <c r="B21" s="197" t="s">
        <v>325</v>
      </c>
      <c r="C21" s="157"/>
      <c r="D21" s="198" t="s">
        <v>121</v>
      </c>
      <c r="E21" s="173"/>
      <c r="F21" s="173"/>
    </row>
    <row r="22" spans="1:6" ht="15" thickBot="1" x14ac:dyDescent="0.35">
      <c r="A22" s="10"/>
      <c r="B22" s="10"/>
      <c r="C22" s="10"/>
      <c r="D22" s="10"/>
      <c r="E22" s="10"/>
      <c r="F22" s="10"/>
    </row>
    <row r="23" spans="1:6" s="50" customFormat="1" ht="50.1" customHeight="1" thickBot="1" x14ac:dyDescent="0.4">
      <c r="A23" s="43"/>
      <c r="B23" s="43"/>
      <c r="C23" s="416"/>
      <c r="D23" s="138" t="s">
        <v>109</v>
      </c>
      <c r="E23" s="45"/>
      <c r="F23" s="58"/>
    </row>
    <row r="24" spans="1:6" ht="16.2" thickBot="1" x14ac:dyDescent="0.35">
      <c r="A24" s="10"/>
      <c r="B24" s="10"/>
      <c r="C24" s="10"/>
      <c r="D24" s="17"/>
      <c r="E24" s="7"/>
      <c r="F24" s="7"/>
    </row>
    <row r="25" spans="1:6" ht="45.75" customHeight="1" x14ac:dyDescent="0.3">
      <c r="A25" s="10"/>
      <c r="B25" s="10"/>
      <c r="C25" s="10"/>
      <c r="D25" s="243" t="s">
        <v>244</v>
      </c>
      <c r="E25" s="479"/>
      <c r="F25" s="480"/>
    </row>
    <row r="26" spans="1:6" ht="105" customHeight="1" thickBot="1" x14ac:dyDescent="0.35">
      <c r="A26" s="10"/>
      <c r="B26" s="10"/>
      <c r="C26" s="10"/>
      <c r="D26" s="194"/>
      <c r="E26" s="481"/>
      <c r="F26" s="482"/>
    </row>
    <row r="27" spans="1:6" ht="18" thickBot="1" x14ac:dyDescent="0.35">
      <c r="A27" s="10"/>
      <c r="B27" s="10"/>
      <c r="C27" s="10"/>
      <c r="D27" s="109"/>
      <c r="E27" s="43"/>
      <c r="F27" s="43"/>
    </row>
    <row r="28" spans="1:6" ht="50.1" customHeight="1" thickBot="1" x14ac:dyDescent="0.35">
      <c r="A28" s="10"/>
      <c r="B28" s="10"/>
      <c r="C28" s="416"/>
      <c r="D28" s="196" t="s">
        <v>110</v>
      </c>
      <c r="E28" s="8"/>
      <c r="F28" s="7"/>
    </row>
    <row r="29" spans="1:6" ht="16.2" thickBot="1" x14ac:dyDescent="0.35">
      <c r="A29" s="10"/>
      <c r="B29" s="10"/>
      <c r="C29" s="10"/>
      <c r="D29" s="17"/>
      <c r="E29" s="7"/>
      <c r="F29" s="7"/>
    </row>
    <row r="30" spans="1:6" ht="36.75" customHeight="1" x14ac:dyDescent="0.3">
      <c r="A30" s="10"/>
      <c r="B30" s="10"/>
      <c r="C30" s="10"/>
      <c r="D30" s="243" t="s">
        <v>244</v>
      </c>
      <c r="E30" s="479"/>
      <c r="F30" s="480"/>
    </row>
    <row r="31" spans="1:6" ht="105" customHeight="1" thickBot="1" x14ac:dyDescent="0.35">
      <c r="A31" s="10"/>
      <c r="B31" s="10"/>
      <c r="C31" s="10"/>
      <c r="D31" s="243"/>
      <c r="E31" s="481"/>
      <c r="F31" s="482"/>
    </row>
    <row r="32" spans="1:6" ht="15" thickBot="1" x14ac:dyDescent="0.35">
      <c r="A32" s="10"/>
      <c r="B32" s="10"/>
      <c r="C32" s="10"/>
      <c r="D32" s="18"/>
      <c r="E32" s="10"/>
      <c r="F32" s="10"/>
    </row>
    <row r="33" spans="1:6" ht="50.1" customHeight="1" thickBot="1" x14ac:dyDescent="0.35">
      <c r="A33" s="10"/>
      <c r="B33" s="10"/>
      <c r="C33" s="416"/>
      <c r="D33" s="196" t="s">
        <v>111</v>
      </c>
      <c r="E33" s="8"/>
      <c r="F33" s="7"/>
    </row>
    <row r="34" spans="1:6" ht="18" thickBot="1" x14ac:dyDescent="0.35">
      <c r="A34" s="10"/>
      <c r="B34" s="10"/>
      <c r="C34" s="10"/>
      <c r="D34" s="46"/>
      <c r="E34" s="7"/>
      <c r="F34" s="7"/>
    </row>
    <row r="35" spans="1:6" ht="36.75" customHeight="1" x14ac:dyDescent="0.3">
      <c r="A35" s="10"/>
      <c r="B35" s="10"/>
      <c r="C35" s="10"/>
      <c r="D35" s="243" t="s">
        <v>244</v>
      </c>
      <c r="E35" s="471"/>
      <c r="F35" s="472"/>
    </row>
    <row r="36" spans="1:6" ht="105" customHeight="1" thickBot="1" x14ac:dyDescent="0.35">
      <c r="A36" s="10"/>
      <c r="B36" s="10"/>
      <c r="C36" s="10"/>
      <c r="D36" s="243"/>
      <c r="E36" s="473"/>
      <c r="F36" s="474"/>
    </row>
    <row r="37" spans="1:6" ht="29.4" x14ac:dyDescent="0.45">
      <c r="A37" s="10"/>
      <c r="B37" s="10"/>
      <c r="C37" s="10"/>
      <c r="D37" s="245"/>
      <c r="E37" s="10"/>
      <c r="F37" s="10"/>
    </row>
    <row r="38" spans="1:6" ht="68.400000000000006" x14ac:dyDescent="0.7">
      <c r="A38" s="112"/>
      <c r="B38" s="197" t="s">
        <v>326</v>
      </c>
      <c r="C38" s="157"/>
      <c r="D38" s="198" t="s">
        <v>147</v>
      </c>
      <c r="E38" s="113"/>
      <c r="F38" s="113"/>
    </row>
    <row r="39" spans="1:6" ht="15" thickBot="1" x14ac:dyDescent="0.35">
      <c r="A39" s="7"/>
      <c r="B39" s="7"/>
      <c r="C39" s="7"/>
      <c r="D39" s="7"/>
      <c r="E39" s="7"/>
      <c r="F39" s="7"/>
    </row>
    <row r="40" spans="1:6" ht="50.1" customHeight="1" thickBot="1" x14ac:dyDescent="0.35">
      <c r="A40" s="10"/>
      <c r="B40" s="10"/>
      <c r="C40" s="417"/>
      <c r="D40" s="138" t="s">
        <v>112</v>
      </c>
      <c r="E40" s="8"/>
      <c r="F40" s="7"/>
    </row>
    <row r="41" spans="1:6" ht="16.2" thickBot="1" x14ac:dyDescent="0.35">
      <c r="A41" s="10"/>
      <c r="B41" s="10"/>
      <c r="C41" s="10"/>
      <c r="D41" s="17"/>
      <c r="E41" s="6"/>
      <c r="F41" s="7"/>
    </row>
    <row r="42" spans="1:6" ht="36.75" customHeight="1" x14ac:dyDescent="0.3">
      <c r="A42" s="10"/>
      <c r="B42" s="10"/>
      <c r="C42" s="10"/>
      <c r="D42" s="243" t="s">
        <v>244</v>
      </c>
      <c r="E42" s="471"/>
      <c r="F42" s="472"/>
    </row>
    <row r="43" spans="1:6" ht="105" customHeight="1" thickBot="1" x14ac:dyDescent="0.35">
      <c r="A43" s="10"/>
      <c r="B43" s="10"/>
      <c r="C43" s="10"/>
      <c r="D43" s="243"/>
      <c r="E43" s="473"/>
      <c r="F43" s="474"/>
    </row>
    <row r="44" spans="1:6" ht="30" thickBot="1" x14ac:dyDescent="0.35">
      <c r="A44" s="10"/>
      <c r="B44" s="10"/>
      <c r="C44" s="10"/>
      <c r="D44" s="243"/>
      <c r="E44" s="110"/>
      <c r="F44" s="110"/>
    </row>
    <row r="45" spans="1:6" ht="50.1" customHeight="1" thickBot="1" x14ac:dyDescent="0.35">
      <c r="A45" s="10"/>
      <c r="B45" s="10"/>
      <c r="C45" s="418"/>
      <c r="D45" s="224" t="s">
        <v>122</v>
      </c>
      <c r="E45" s="8"/>
      <c r="F45" s="7"/>
    </row>
    <row r="46" spans="1:6" ht="16.2" thickBot="1" x14ac:dyDescent="0.35">
      <c r="A46" s="10"/>
      <c r="B46" s="10"/>
      <c r="C46" s="10"/>
      <c r="D46" s="17"/>
      <c r="E46" s="7"/>
      <c r="F46" s="7"/>
    </row>
    <row r="47" spans="1:6" ht="36.75" customHeight="1" x14ac:dyDescent="0.3">
      <c r="A47" s="10"/>
      <c r="B47" s="10"/>
      <c r="C47" s="10"/>
      <c r="D47" s="243" t="s">
        <v>244</v>
      </c>
      <c r="E47" s="471"/>
      <c r="F47" s="472"/>
    </row>
    <row r="48" spans="1:6" ht="105" customHeight="1" thickBot="1" x14ac:dyDescent="0.35">
      <c r="A48" s="10"/>
      <c r="B48" s="10"/>
      <c r="C48" s="10"/>
      <c r="D48" s="243"/>
      <c r="E48" s="473"/>
      <c r="F48" s="474"/>
    </row>
    <row r="49" spans="1:6" ht="29.4" x14ac:dyDescent="0.3">
      <c r="A49" s="10"/>
      <c r="B49" s="10"/>
      <c r="C49" s="10"/>
      <c r="D49" s="243"/>
      <c r="E49" s="110"/>
      <c r="F49" s="110"/>
    </row>
  </sheetData>
  <mergeCells count="9">
    <mergeCell ref="A1:F1"/>
    <mergeCell ref="E42:F43"/>
    <mergeCell ref="E47:F48"/>
    <mergeCell ref="E7:F8"/>
    <mergeCell ref="E13:F14"/>
    <mergeCell ref="E25:F26"/>
    <mergeCell ref="E30:F31"/>
    <mergeCell ref="E35:F36"/>
    <mergeCell ref="E18:F19"/>
  </mergeCells>
  <dataValidations count="1">
    <dataValidation type="list" allowBlank="1" showInputMessage="1" showErrorMessage="1" sqref="E23 E28 E5 E11 E33 E40 E45 E16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headerFooter>
    <oddHeader>&amp;L&amp;"Century Gothic,Normal"&amp;20CNSA - DGCS&amp;C&amp;"Century Gothic,Normal"&amp;20Outil d'analyse d'un projet de dispositif&amp;R&amp;"Century Gothic,Normal"&amp;20Satisfaction</oddHeader>
    <oddFooter>&amp;L&amp;"Century Gothic,Normal"&amp;20CNSA - DGCS - Outil d'analyse d'un dispositif innovant de soutien à domicile&amp;C&amp;"Century Gothic,Normal"&amp;20&amp;P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5074"/>
  </sheetPr>
  <dimension ref="A1:M119"/>
  <sheetViews>
    <sheetView showGridLines="0" tabSelected="1" view="pageBreakPreview" topLeftCell="A55" zoomScale="40" zoomScaleNormal="55" zoomScaleSheetLayoutView="40" workbookViewId="0">
      <selection activeCell="B57" sqref="B57"/>
    </sheetView>
  </sheetViews>
  <sheetFormatPr baseColWidth="10" defaultColWidth="11.44140625" defaultRowHeight="21" customHeight="1" x14ac:dyDescent="0.3"/>
  <cols>
    <col min="1" max="1" width="12.6640625" style="28" customWidth="1"/>
    <col min="2" max="2" width="16.33203125" style="28" customWidth="1"/>
    <col min="3" max="3" width="3.88671875" style="28" customWidth="1"/>
    <col min="4" max="4" width="124.88671875" style="27" customWidth="1"/>
    <col min="5" max="5" width="76.6640625" style="19" customWidth="1"/>
    <col min="6" max="6" width="51.33203125" style="19" bestFit="1" customWidth="1"/>
    <col min="7" max="7" width="54.109375" style="19" customWidth="1"/>
    <col min="8" max="9" width="47.33203125" style="19" customWidth="1"/>
    <col min="10" max="10" width="56.88671875" customWidth="1"/>
    <col min="14" max="16384" width="11.44140625" style="19"/>
  </cols>
  <sheetData>
    <row r="1" spans="1:13" s="114" customFormat="1" ht="60" customHeight="1" x14ac:dyDescent="0.35">
      <c r="A1" s="484" t="s">
        <v>309</v>
      </c>
      <c r="B1" s="484"/>
      <c r="C1" s="484"/>
      <c r="D1" s="484"/>
      <c r="E1" s="484"/>
      <c r="F1" s="484"/>
      <c r="G1" s="484"/>
      <c r="H1" s="484"/>
      <c r="I1" s="484"/>
      <c r="J1" s="484"/>
      <c r="K1"/>
      <c r="L1"/>
      <c r="M1"/>
    </row>
    <row r="2" spans="1:13" s="10" customFormat="1" ht="23.4" x14ac:dyDescent="0.4">
      <c r="A2" s="354"/>
      <c r="B2" s="354"/>
      <c r="C2" s="354"/>
      <c r="D2" s="367"/>
      <c r="E2" s="116"/>
      <c r="F2" s="116"/>
      <c r="G2" s="116"/>
      <c r="H2" s="116"/>
      <c r="I2" s="116"/>
      <c r="J2"/>
      <c r="K2"/>
      <c r="L2"/>
      <c r="M2"/>
    </row>
    <row r="3" spans="1:13" s="10" customFormat="1" ht="69.900000000000006" customHeight="1" x14ac:dyDescent="0.4">
      <c r="A3" s="354"/>
      <c r="B3" s="393" t="s">
        <v>286</v>
      </c>
      <c r="C3" s="379"/>
      <c r="D3" s="483" t="s">
        <v>213</v>
      </c>
      <c r="E3" s="483"/>
      <c r="F3" s="116"/>
      <c r="G3" s="116"/>
      <c r="H3" s="116"/>
      <c r="I3" s="116"/>
      <c r="J3"/>
      <c r="K3"/>
      <c r="L3"/>
      <c r="M3"/>
    </row>
    <row r="4" spans="1:13" s="10" customFormat="1" ht="23.4" x14ac:dyDescent="0.4">
      <c r="A4" s="354"/>
      <c r="B4" s="354"/>
      <c r="C4" s="354"/>
      <c r="D4" s="115"/>
      <c r="E4" s="116"/>
      <c r="F4" s="116"/>
      <c r="G4" s="116"/>
      <c r="H4" s="116"/>
      <c r="I4" s="116"/>
      <c r="J4"/>
      <c r="K4"/>
      <c r="L4"/>
      <c r="M4"/>
    </row>
    <row r="5" spans="1:13" s="199" customFormat="1" ht="50.1" customHeight="1" x14ac:dyDescent="0.5">
      <c r="A5" s="366"/>
      <c r="B5" s="366"/>
      <c r="C5" s="397"/>
      <c r="D5" s="419" t="s">
        <v>133</v>
      </c>
      <c r="E5" s="178"/>
      <c r="F5" s="178"/>
      <c r="J5"/>
      <c r="K5"/>
      <c r="L5"/>
      <c r="M5"/>
    </row>
    <row r="6" spans="1:13" ht="24.75" thickBot="1" x14ac:dyDescent="0.4">
      <c r="A6" s="354"/>
      <c r="B6" s="354"/>
      <c r="C6" s="354"/>
      <c r="D6" s="115"/>
      <c r="E6" s="116"/>
      <c r="F6" s="117"/>
      <c r="G6" s="117"/>
      <c r="H6" s="117"/>
      <c r="I6" s="117"/>
    </row>
    <row r="7" spans="1:13" ht="88.5" customHeight="1" thickBot="1" x14ac:dyDescent="0.45">
      <c r="A7" s="354"/>
      <c r="B7" s="354"/>
      <c r="C7" s="354"/>
      <c r="D7" s="485" t="s">
        <v>300</v>
      </c>
      <c r="E7" s="486"/>
      <c r="F7" s="486"/>
      <c r="G7" s="487"/>
      <c r="H7" s="7"/>
      <c r="I7" s="117"/>
    </row>
    <row r="8" spans="1:13" ht="27" thickBot="1" x14ac:dyDescent="0.4">
      <c r="A8" s="354"/>
      <c r="B8" s="354"/>
      <c r="C8" s="354"/>
      <c r="D8" s="223"/>
      <c r="E8" s="116"/>
      <c r="F8" s="117"/>
      <c r="G8" s="117"/>
      <c r="H8" s="117"/>
      <c r="I8" s="117"/>
    </row>
    <row r="9" spans="1:13" s="22" customFormat="1" ht="65.099999999999994" customHeight="1" thickBot="1" x14ac:dyDescent="0.45">
      <c r="A9" s="365"/>
      <c r="B9" s="365"/>
      <c r="C9" s="365"/>
      <c r="D9" s="394" t="s">
        <v>134</v>
      </c>
      <c r="E9" s="394" t="s">
        <v>190</v>
      </c>
      <c r="F9" s="395" t="s">
        <v>135</v>
      </c>
      <c r="G9" s="396" t="s">
        <v>191</v>
      </c>
      <c r="H9"/>
      <c r="I9" s="117"/>
      <c r="J9"/>
      <c r="K9"/>
      <c r="L9"/>
      <c r="M9"/>
    </row>
    <row r="10" spans="1:13" s="22" customFormat="1" ht="60" customHeight="1" x14ac:dyDescent="0.35">
      <c r="A10" s="116"/>
      <c r="B10" s="117"/>
      <c r="C10" s="117"/>
      <c r="D10" s="237"/>
      <c r="E10" s="200"/>
      <c r="F10" s="200"/>
      <c r="G10" s="364"/>
      <c r="H10"/>
      <c r="I10" s="117"/>
      <c r="J10"/>
      <c r="K10"/>
      <c r="L10"/>
      <c r="M10"/>
    </row>
    <row r="11" spans="1:13" ht="60" customHeight="1" x14ac:dyDescent="0.35">
      <c r="A11" s="116"/>
      <c r="B11" s="117"/>
      <c r="C11" s="117"/>
      <c r="D11" s="238"/>
      <c r="E11" s="201"/>
      <c r="F11" s="201"/>
      <c r="G11" s="363"/>
      <c r="H11"/>
      <c r="I11" s="117"/>
    </row>
    <row r="12" spans="1:13" ht="60" customHeight="1" x14ac:dyDescent="0.4">
      <c r="A12" s="116"/>
      <c r="B12" s="117"/>
      <c r="C12" s="117"/>
      <c r="D12" s="239"/>
      <c r="E12" s="201"/>
      <c r="F12" s="201"/>
      <c r="G12" s="363"/>
      <c r="H12"/>
      <c r="I12" s="117"/>
    </row>
    <row r="13" spans="1:13" ht="60" customHeight="1" x14ac:dyDescent="0.4">
      <c r="A13" s="116"/>
      <c r="B13" s="117"/>
      <c r="C13" s="117"/>
      <c r="D13" s="240"/>
      <c r="E13" s="201"/>
      <c r="F13" s="201"/>
      <c r="G13" s="363"/>
      <c r="H13"/>
      <c r="I13" s="117"/>
    </row>
    <row r="14" spans="1:13" ht="60" customHeight="1" x14ac:dyDescent="0.4">
      <c r="A14" s="116"/>
      <c r="B14" s="117"/>
      <c r="C14" s="117"/>
      <c r="D14" s="239"/>
      <c r="E14" s="201"/>
      <c r="F14" s="201"/>
      <c r="G14" s="363"/>
      <c r="H14"/>
      <c r="I14" s="117"/>
    </row>
    <row r="15" spans="1:13" ht="60" customHeight="1" x14ac:dyDescent="0.4">
      <c r="A15" s="116"/>
      <c r="B15" s="117"/>
      <c r="C15" s="117"/>
      <c r="D15" s="240"/>
      <c r="E15" s="201"/>
      <c r="F15" s="201"/>
      <c r="G15" s="363"/>
      <c r="H15"/>
      <c r="I15" s="117"/>
    </row>
    <row r="16" spans="1:13" ht="60" customHeight="1" x14ac:dyDescent="0.4">
      <c r="A16" s="116"/>
      <c r="B16" s="117"/>
      <c r="C16" s="117"/>
      <c r="D16" s="241"/>
      <c r="E16" s="201"/>
      <c r="F16" s="201"/>
      <c r="G16" s="363"/>
      <c r="H16"/>
      <c r="I16" s="117"/>
    </row>
    <row r="17" spans="1:9" ht="60" customHeight="1" x14ac:dyDescent="0.4">
      <c r="A17" s="116"/>
      <c r="B17" s="117"/>
      <c r="C17" s="117"/>
      <c r="D17" s="239"/>
      <c r="E17" s="201"/>
      <c r="F17" s="201"/>
      <c r="G17" s="363"/>
      <c r="H17"/>
      <c r="I17" s="117"/>
    </row>
    <row r="18" spans="1:9" ht="60" customHeight="1" x14ac:dyDescent="0.4">
      <c r="A18" s="116"/>
      <c r="B18" s="117"/>
      <c r="C18" s="117"/>
      <c r="D18" s="239"/>
      <c r="E18" s="201"/>
      <c r="F18" s="201"/>
      <c r="G18" s="363"/>
      <c r="H18"/>
      <c r="I18" s="116"/>
    </row>
    <row r="19" spans="1:9" ht="60" customHeight="1" x14ac:dyDescent="0.4">
      <c r="A19" s="116"/>
      <c r="B19" s="117"/>
      <c r="C19" s="117"/>
      <c r="D19" s="239"/>
      <c r="E19" s="201"/>
      <c r="F19" s="201"/>
      <c r="G19" s="363"/>
      <c r="H19"/>
      <c r="I19" s="117"/>
    </row>
    <row r="20" spans="1:9" ht="60" customHeight="1" x14ac:dyDescent="0.4">
      <c r="A20" s="116"/>
      <c r="B20" s="117"/>
      <c r="C20" s="117"/>
      <c r="D20" s="239"/>
      <c r="E20" s="201"/>
      <c r="F20" s="201"/>
      <c r="G20" s="363"/>
      <c r="H20"/>
      <c r="I20" s="117"/>
    </row>
    <row r="21" spans="1:9" ht="60" customHeight="1" x14ac:dyDescent="0.4">
      <c r="A21" s="116"/>
      <c r="B21" s="117"/>
      <c r="C21" s="117"/>
      <c r="D21" s="239"/>
      <c r="E21" s="201"/>
      <c r="F21" s="201"/>
      <c r="G21" s="363"/>
      <c r="H21"/>
      <c r="I21" s="117"/>
    </row>
    <row r="22" spans="1:9" ht="60" customHeight="1" x14ac:dyDescent="0.4">
      <c r="A22" s="116"/>
      <c r="B22" s="117"/>
      <c r="C22" s="117"/>
      <c r="D22" s="239"/>
      <c r="E22" s="201"/>
      <c r="F22" s="201"/>
      <c r="G22" s="363"/>
      <c r="H22"/>
      <c r="I22" s="117"/>
    </row>
    <row r="23" spans="1:9" ht="60" customHeight="1" x14ac:dyDescent="0.4">
      <c r="A23" s="116"/>
      <c r="B23" s="117"/>
      <c r="C23" s="117"/>
      <c r="D23" s="239"/>
      <c r="E23" s="201"/>
      <c r="F23" s="201"/>
      <c r="G23" s="363"/>
      <c r="H23"/>
      <c r="I23" s="117"/>
    </row>
    <row r="24" spans="1:9" ht="60" customHeight="1" x14ac:dyDescent="0.4">
      <c r="A24" s="116"/>
      <c r="B24" s="117"/>
      <c r="C24" s="117"/>
      <c r="D24" s="239"/>
      <c r="E24" s="201"/>
      <c r="F24" s="201"/>
      <c r="G24" s="363"/>
      <c r="H24"/>
      <c r="I24" s="117"/>
    </row>
    <row r="25" spans="1:9" ht="60" customHeight="1" x14ac:dyDescent="0.4">
      <c r="A25" s="116"/>
      <c r="B25" s="117"/>
      <c r="C25" s="117"/>
      <c r="D25" s="239"/>
      <c r="E25" s="201"/>
      <c r="F25" s="201"/>
      <c r="G25" s="363"/>
      <c r="H25"/>
      <c r="I25" s="117"/>
    </row>
    <row r="26" spans="1:9" ht="60" customHeight="1" x14ac:dyDescent="0.4">
      <c r="A26" s="116"/>
      <c r="B26" s="117"/>
      <c r="C26" s="117"/>
      <c r="D26" s="239"/>
      <c r="E26" s="201"/>
      <c r="F26" s="201"/>
      <c r="G26" s="363"/>
      <c r="H26"/>
      <c r="I26" s="117"/>
    </row>
    <row r="27" spans="1:9" ht="60" customHeight="1" x14ac:dyDescent="0.4">
      <c r="A27" s="116"/>
      <c r="B27" s="117"/>
      <c r="C27" s="117"/>
      <c r="D27" s="239"/>
      <c r="E27" s="201"/>
      <c r="F27" s="201"/>
      <c r="G27" s="363"/>
      <c r="H27"/>
      <c r="I27" s="117"/>
    </row>
    <row r="28" spans="1:9" ht="60" customHeight="1" x14ac:dyDescent="0.4">
      <c r="A28" s="116"/>
      <c r="B28" s="117"/>
      <c r="C28" s="117"/>
      <c r="D28" s="239"/>
      <c r="E28" s="201"/>
      <c r="F28" s="201"/>
      <c r="G28" s="363"/>
      <c r="H28"/>
      <c r="I28" s="117"/>
    </row>
    <row r="29" spans="1:9" ht="60" customHeight="1" x14ac:dyDescent="0.4">
      <c r="A29" s="116"/>
      <c r="B29" s="117"/>
      <c r="C29" s="117"/>
      <c r="D29" s="239"/>
      <c r="E29" s="201"/>
      <c r="F29" s="201"/>
      <c r="G29" s="363"/>
      <c r="H29"/>
      <c r="I29" s="117"/>
    </row>
    <row r="30" spans="1:9" ht="60" customHeight="1" x14ac:dyDescent="0.4">
      <c r="A30" s="116"/>
      <c r="B30" s="117"/>
      <c r="C30" s="117"/>
      <c r="D30" s="239"/>
      <c r="E30" s="201"/>
      <c r="F30" s="201"/>
      <c r="G30" s="363"/>
      <c r="H30"/>
      <c r="I30" s="117"/>
    </row>
    <row r="31" spans="1:9" ht="60" customHeight="1" x14ac:dyDescent="0.4">
      <c r="A31" s="116"/>
      <c r="B31" s="117"/>
      <c r="C31" s="117"/>
      <c r="D31" s="239"/>
      <c r="E31" s="201"/>
      <c r="F31" s="201"/>
      <c r="G31" s="363"/>
      <c r="H31"/>
      <c r="I31" s="117"/>
    </row>
    <row r="32" spans="1:9" ht="60" customHeight="1" x14ac:dyDescent="0.4">
      <c r="A32" s="116"/>
      <c r="B32" s="117"/>
      <c r="C32" s="117"/>
      <c r="D32" s="239"/>
      <c r="E32" s="201"/>
      <c r="F32" s="201"/>
      <c r="G32" s="363"/>
      <c r="H32"/>
      <c r="I32" s="117"/>
    </row>
    <row r="33" spans="1:13" ht="60" customHeight="1" x14ac:dyDescent="0.4">
      <c r="A33" s="116"/>
      <c r="B33" s="117"/>
      <c r="C33" s="117"/>
      <c r="D33" s="239"/>
      <c r="E33" s="201"/>
      <c r="F33" s="201"/>
      <c r="G33" s="363"/>
      <c r="H33"/>
      <c r="I33" s="117"/>
    </row>
    <row r="34" spans="1:13" ht="60" customHeight="1" x14ac:dyDescent="0.4">
      <c r="A34" s="116"/>
      <c r="B34" s="117"/>
      <c r="C34" s="117"/>
      <c r="D34" s="239"/>
      <c r="E34" s="201"/>
      <c r="F34" s="201"/>
      <c r="G34" s="363"/>
      <c r="H34"/>
      <c r="I34" s="117"/>
    </row>
    <row r="35" spans="1:13" ht="60" customHeight="1" x14ac:dyDescent="0.4">
      <c r="A35" s="116"/>
      <c r="B35" s="117"/>
      <c r="C35" s="117"/>
      <c r="D35" s="239"/>
      <c r="E35" s="201"/>
      <c r="F35" s="201"/>
      <c r="G35" s="363"/>
      <c r="H35"/>
      <c r="I35" s="117"/>
    </row>
    <row r="36" spans="1:13" ht="60" customHeight="1" thickBot="1" x14ac:dyDescent="0.45">
      <c r="A36" s="116"/>
      <c r="B36" s="117"/>
      <c r="C36" s="117"/>
      <c r="D36" s="242"/>
      <c r="E36" s="202"/>
      <c r="F36" s="202"/>
      <c r="G36" s="362"/>
      <c r="H36"/>
      <c r="I36" s="117"/>
    </row>
    <row r="37" spans="1:13" s="179" customFormat="1" ht="60" customHeight="1" thickBot="1" x14ac:dyDescent="0.35">
      <c r="A37" s="203"/>
      <c r="B37" s="360"/>
      <c r="C37" s="360"/>
      <c r="D37" s="321" t="s">
        <v>141</v>
      </c>
      <c r="E37" s="321"/>
      <c r="F37" s="321"/>
      <c r="G37" s="205">
        <f>SUM(G10:G36)</f>
        <v>0</v>
      </c>
      <c r="J37"/>
      <c r="K37"/>
      <c r="L37"/>
      <c r="M37"/>
    </row>
    <row r="38" spans="1:13" ht="24" thickBot="1" x14ac:dyDescent="0.45">
      <c r="A38" s="116"/>
      <c r="B38" s="352"/>
      <c r="C38" s="352"/>
      <c r="D38" s="355"/>
      <c r="E38" s="117"/>
      <c r="F38" s="117"/>
      <c r="G38" s="117"/>
      <c r="H38" s="117"/>
      <c r="I38" s="117"/>
    </row>
    <row r="39" spans="1:13" ht="94.5" customHeight="1" x14ac:dyDescent="0.4">
      <c r="A39" s="116"/>
      <c r="B39" s="352"/>
      <c r="C39" s="352"/>
      <c r="D39" s="420" t="s">
        <v>299</v>
      </c>
      <c r="E39" s="488"/>
      <c r="F39" s="489"/>
      <c r="G39" s="490"/>
      <c r="H39" s="7"/>
      <c r="I39" s="117"/>
    </row>
    <row r="40" spans="1:13" ht="214.5" customHeight="1" thickBot="1" x14ac:dyDescent="0.45">
      <c r="A40" s="116"/>
      <c r="B40" s="352"/>
      <c r="C40" s="352"/>
      <c r="D40" s="361"/>
      <c r="E40" s="491"/>
      <c r="F40" s="492"/>
      <c r="G40" s="493"/>
      <c r="H40" s="7"/>
      <c r="I40" s="117"/>
    </row>
    <row r="41" spans="1:13" ht="17.100000000000001" customHeight="1" x14ac:dyDescent="0.4">
      <c r="A41" s="116"/>
      <c r="B41" s="352"/>
      <c r="C41" s="352"/>
      <c r="D41" s="361"/>
      <c r="E41" s="117"/>
      <c r="F41" s="117"/>
      <c r="G41" s="117"/>
      <c r="H41" s="117"/>
      <c r="I41" s="117"/>
    </row>
    <row r="42" spans="1:13" s="199" customFormat="1" ht="50.1" customHeight="1" x14ac:dyDescent="0.5">
      <c r="A42" s="178"/>
      <c r="B42" s="360"/>
      <c r="C42" s="397"/>
      <c r="D42" s="419" t="s">
        <v>293</v>
      </c>
      <c r="J42"/>
      <c r="K42"/>
      <c r="L42"/>
      <c r="M42"/>
    </row>
    <row r="43" spans="1:13" ht="16.5" customHeight="1" thickBot="1" x14ac:dyDescent="0.45">
      <c r="A43" s="352"/>
      <c r="B43" s="352"/>
      <c r="C43" s="352"/>
      <c r="D43" s="355"/>
      <c r="E43" s="117"/>
      <c r="F43" s="117"/>
      <c r="G43" s="117"/>
      <c r="H43" s="117"/>
      <c r="I43" s="117"/>
    </row>
    <row r="44" spans="1:13" ht="65.099999999999994" customHeight="1" thickBot="1" x14ac:dyDescent="0.5">
      <c r="A44" s="352"/>
      <c r="B44" s="352"/>
      <c r="C44" s="352"/>
      <c r="D44" s="398" t="s">
        <v>216</v>
      </c>
      <c r="E44" s="396" t="s">
        <v>178</v>
      </c>
      <c r="F44" s="118"/>
      <c r="G44" s="117"/>
      <c r="H44" s="117"/>
      <c r="I44" s="117"/>
    </row>
    <row r="45" spans="1:13" ht="50.1" customHeight="1" x14ac:dyDescent="0.4">
      <c r="A45" s="352"/>
      <c r="B45" s="352"/>
      <c r="C45" s="352"/>
      <c r="D45" s="380" t="s">
        <v>161</v>
      </c>
      <c r="E45" s="206"/>
      <c r="F45" s="117"/>
      <c r="G45" s="117"/>
      <c r="H45" s="117"/>
      <c r="I45" s="117"/>
    </row>
    <row r="46" spans="1:13" ht="50.1" customHeight="1" x14ac:dyDescent="0.4">
      <c r="A46" s="352"/>
      <c r="B46" s="352"/>
      <c r="C46" s="352"/>
      <c r="D46" s="381" t="s">
        <v>142</v>
      </c>
      <c r="E46" s="207"/>
      <c r="F46" s="117"/>
      <c r="G46" s="117"/>
      <c r="H46" s="117"/>
      <c r="I46" s="117"/>
    </row>
    <row r="47" spans="1:13" ht="50.1" customHeight="1" x14ac:dyDescent="0.4">
      <c r="A47" s="352"/>
      <c r="B47" s="352"/>
      <c r="C47" s="352"/>
      <c r="D47" s="204" t="s">
        <v>162</v>
      </c>
      <c r="E47" s="208"/>
      <c r="F47" s="117"/>
      <c r="G47" s="117"/>
      <c r="H47" s="117"/>
      <c r="I47" s="117"/>
    </row>
    <row r="48" spans="1:13" ht="50.1" customHeight="1" x14ac:dyDescent="0.4">
      <c r="A48" s="352"/>
      <c r="B48" s="352"/>
      <c r="C48" s="352"/>
      <c r="D48" s="204" t="s">
        <v>163</v>
      </c>
      <c r="E48" s="208"/>
      <c r="F48" s="117"/>
      <c r="G48" s="117"/>
      <c r="H48" s="117"/>
      <c r="I48" s="117"/>
    </row>
    <row r="49" spans="1:13" ht="50.1" customHeight="1" x14ac:dyDescent="0.4">
      <c r="A49" s="352"/>
      <c r="B49" s="352"/>
      <c r="C49" s="352"/>
      <c r="D49" s="382" t="s">
        <v>159</v>
      </c>
      <c r="E49" s="209"/>
      <c r="F49" s="117"/>
      <c r="G49" s="117"/>
      <c r="H49" s="117"/>
      <c r="I49" s="117"/>
    </row>
    <row r="50" spans="1:13" ht="50.1" customHeight="1" x14ac:dyDescent="0.4">
      <c r="A50" s="352"/>
      <c r="B50" s="352"/>
      <c r="C50" s="352"/>
      <c r="D50" s="382" t="s">
        <v>160</v>
      </c>
      <c r="E50" s="209"/>
      <c r="F50" s="117"/>
      <c r="G50" s="117"/>
      <c r="H50" s="117"/>
      <c r="I50" s="117"/>
    </row>
    <row r="51" spans="1:13" ht="50.1" customHeight="1" thickBot="1" x14ac:dyDescent="0.45">
      <c r="A51" s="352"/>
      <c r="B51" s="352"/>
      <c r="C51" s="352"/>
      <c r="D51" s="382" t="s">
        <v>249</v>
      </c>
      <c r="E51" s="209"/>
      <c r="F51" s="117"/>
      <c r="G51" s="117"/>
      <c r="H51" s="117"/>
      <c r="I51" s="117"/>
    </row>
    <row r="52" spans="1:13" ht="47.25" customHeight="1" thickBot="1" x14ac:dyDescent="0.5">
      <c r="A52" s="352"/>
      <c r="B52" s="352"/>
      <c r="C52" s="352"/>
      <c r="D52" s="321" t="s">
        <v>212</v>
      </c>
      <c r="E52" s="205">
        <f>SUM(E45:E51)</f>
        <v>0</v>
      </c>
      <c r="F52" s="119"/>
      <c r="G52" s="117"/>
      <c r="H52" s="117"/>
      <c r="I52" s="117"/>
    </row>
    <row r="53" spans="1:13" s="10" customFormat="1" ht="50.1" customHeight="1" thickBot="1" x14ac:dyDescent="0.5">
      <c r="A53" s="352"/>
      <c r="B53" s="352"/>
      <c r="C53" s="352"/>
      <c r="D53" s="359"/>
      <c r="E53" s="358"/>
      <c r="F53" s="119"/>
      <c r="G53" s="116"/>
      <c r="H53" s="116"/>
      <c r="I53" s="116"/>
      <c r="J53" s="7"/>
      <c r="K53" s="7"/>
      <c r="L53" s="7"/>
      <c r="M53" s="7"/>
    </row>
    <row r="54" spans="1:13" s="10" customFormat="1" ht="50.1" customHeight="1" thickBot="1" x14ac:dyDescent="0.45">
      <c r="A54" s="352"/>
      <c r="B54" s="352"/>
      <c r="C54" s="352"/>
      <c r="D54" s="386"/>
      <c r="E54" s="387"/>
      <c r="F54" s="388" t="s">
        <v>246</v>
      </c>
      <c r="G54" s="205">
        <f>SUM($E$52,$G$37)</f>
        <v>0</v>
      </c>
      <c r="H54" s="7"/>
      <c r="I54" s="116"/>
      <c r="J54" s="7"/>
      <c r="K54" s="7"/>
      <c r="L54" s="7"/>
      <c r="M54" s="7"/>
    </row>
    <row r="55" spans="1:13" ht="27" customHeight="1" x14ac:dyDescent="0.4">
      <c r="A55" s="352"/>
      <c r="B55" s="352"/>
      <c r="C55" s="352"/>
      <c r="D55" s="357"/>
      <c r="E55" s="356"/>
      <c r="F55" s="117"/>
      <c r="G55" s="117"/>
      <c r="H55" s="117"/>
      <c r="I55" s="117"/>
    </row>
    <row r="56" spans="1:13" ht="23.4" x14ac:dyDescent="0.4">
      <c r="A56" s="352"/>
      <c r="B56" s="352"/>
      <c r="C56" s="352"/>
      <c r="D56" s="355"/>
      <c r="E56" s="117"/>
      <c r="F56" s="117"/>
      <c r="G56" s="117"/>
      <c r="H56" s="117"/>
      <c r="I56" s="117"/>
    </row>
    <row r="57" spans="1:13" ht="69.900000000000006" customHeight="1" x14ac:dyDescent="0.4">
      <c r="A57" s="352"/>
      <c r="B57" s="393" t="s">
        <v>287</v>
      </c>
      <c r="C57" s="189"/>
      <c r="D57" s="494" t="s">
        <v>218</v>
      </c>
      <c r="E57" s="494"/>
      <c r="F57" s="494"/>
      <c r="G57" s="117"/>
      <c r="H57" s="117"/>
      <c r="I57" s="117"/>
    </row>
    <row r="58" spans="1:13" ht="24.6" thickBot="1" x14ac:dyDescent="0.5">
      <c r="A58" s="352"/>
      <c r="B58" s="352"/>
      <c r="C58" s="352"/>
      <c r="D58" s="353"/>
      <c r="E58" s="117"/>
      <c r="F58" s="118"/>
      <c r="G58" s="118"/>
      <c r="H58" s="118"/>
      <c r="I58" s="118"/>
    </row>
    <row r="59" spans="1:13" ht="65.099999999999994" customHeight="1" thickBot="1" x14ac:dyDescent="0.5">
      <c r="A59" s="352"/>
      <c r="B59" s="352"/>
      <c r="C59" s="352"/>
      <c r="D59" s="394" t="s">
        <v>91</v>
      </c>
      <c r="E59" s="396" t="s">
        <v>136</v>
      </c>
      <c r="F59" s="396" t="s">
        <v>137</v>
      </c>
      <c r="G59" s="399" t="s">
        <v>139</v>
      </c>
      <c r="H59"/>
      <c r="I59" s="118"/>
    </row>
    <row r="60" spans="1:13" ht="60" customHeight="1" x14ac:dyDescent="0.45">
      <c r="A60" s="352"/>
      <c r="B60" s="352"/>
      <c r="C60" s="352"/>
      <c r="D60" s="383" t="s">
        <v>92</v>
      </c>
      <c r="E60" s="210"/>
      <c r="F60" s="210"/>
      <c r="G60" s="313"/>
      <c r="H60"/>
      <c r="I60" s="118"/>
    </row>
    <row r="61" spans="1:13" ht="69.75" customHeight="1" x14ac:dyDescent="0.45">
      <c r="A61" s="352"/>
      <c r="B61" s="352"/>
      <c r="C61" s="352"/>
      <c r="D61" s="213" t="s">
        <v>179</v>
      </c>
      <c r="E61" s="211" t="s">
        <v>204</v>
      </c>
      <c r="F61" s="214"/>
      <c r="G61" s="314"/>
      <c r="H61"/>
      <c r="I61" s="118"/>
    </row>
    <row r="62" spans="1:13" ht="60" customHeight="1" x14ac:dyDescent="0.45">
      <c r="A62" s="352"/>
      <c r="B62" s="352"/>
      <c r="C62" s="352"/>
      <c r="D62" s="384" t="s">
        <v>93</v>
      </c>
      <c r="E62" s="212"/>
      <c r="F62" s="218"/>
      <c r="G62" s="315"/>
      <c r="H62"/>
      <c r="I62" s="118"/>
    </row>
    <row r="63" spans="1:13" ht="60" customHeight="1" x14ac:dyDescent="0.4">
      <c r="A63" s="351"/>
      <c r="B63" s="351"/>
      <c r="C63" s="351"/>
      <c r="D63" s="213" t="s">
        <v>4</v>
      </c>
      <c r="E63" s="211" t="s">
        <v>205</v>
      </c>
      <c r="F63" s="214"/>
      <c r="G63" s="314">
        <f>'2.Services rendus'!L17</f>
        <v>0</v>
      </c>
      <c r="H63"/>
      <c r="I63" s="117"/>
    </row>
    <row r="64" spans="1:13" ht="60" customHeight="1" x14ac:dyDescent="0.45">
      <c r="A64" s="118"/>
      <c r="B64" s="120"/>
      <c r="C64" s="120"/>
      <c r="D64" s="215" t="s">
        <v>138</v>
      </c>
      <c r="E64" s="216" t="s">
        <v>206</v>
      </c>
      <c r="F64" s="214"/>
      <c r="G64" s="317">
        <f>'2.Services rendus'!L19</f>
        <v>0</v>
      </c>
      <c r="H64"/>
      <c r="I64" s="117"/>
    </row>
    <row r="65" spans="1:9" ht="60" customHeight="1" x14ac:dyDescent="0.45">
      <c r="A65" s="118"/>
      <c r="B65" s="120"/>
      <c r="C65" s="120"/>
      <c r="D65" s="248" t="s">
        <v>217</v>
      </c>
      <c r="E65" s="216" t="s">
        <v>206</v>
      </c>
      <c r="F65" s="214"/>
      <c r="G65" s="314">
        <f>'2.Services rendus'!L21</f>
        <v>0</v>
      </c>
      <c r="H65"/>
      <c r="I65" s="117"/>
    </row>
    <row r="66" spans="1:9" ht="60" customHeight="1" x14ac:dyDescent="0.45">
      <c r="A66" s="118"/>
      <c r="B66" s="120"/>
      <c r="C66" s="120"/>
      <c r="D66" s="384" t="s">
        <v>94</v>
      </c>
      <c r="E66" s="217"/>
      <c r="F66" s="218"/>
      <c r="G66" s="315"/>
      <c r="H66"/>
      <c r="I66" s="117"/>
    </row>
    <row r="67" spans="1:9" ht="60" customHeight="1" x14ac:dyDescent="0.45">
      <c r="A67" s="118"/>
      <c r="B67" s="120"/>
      <c r="C67" s="120"/>
      <c r="D67" s="213" t="s">
        <v>10</v>
      </c>
      <c r="E67" s="211" t="s">
        <v>205</v>
      </c>
      <c r="F67" s="214"/>
      <c r="G67" s="314">
        <f>'2.Services rendus'!L24</f>
        <v>0</v>
      </c>
      <c r="H67"/>
      <c r="I67" s="117"/>
    </row>
    <row r="68" spans="1:9" ht="60" customHeight="1" x14ac:dyDescent="0.45">
      <c r="A68" s="118"/>
      <c r="B68" s="120"/>
      <c r="C68" s="120"/>
      <c r="D68" s="215" t="s">
        <v>12</v>
      </c>
      <c r="E68" s="211" t="s">
        <v>207</v>
      </c>
      <c r="F68" s="214"/>
      <c r="G68" s="314">
        <f>'2.Services rendus'!L26</f>
        <v>0</v>
      </c>
      <c r="H68"/>
      <c r="I68" s="117"/>
    </row>
    <row r="69" spans="1:9" ht="60" customHeight="1" x14ac:dyDescent="0.45">
      <c r="A69" s="118"/>
      <c r="B69" s="120"/>
      <c r="C69" s="120"/>
      <c r="D69" s="385" t="s">
        <v>96</v>
      </c>
      <c r="E69" s="219"/>
      <c r="F69" s="218"/>
      <c r="G69" s="315"/>
      <c r="H69"/>
      <c r="I69" s="117"/>
    </row>
    <row r="70" spans="1:9" ht="60" customHeight="1" x14ac:dyDescent="0.45">
      <c r="A70" s="118"/>
      <c r="B70" s="120"/>
      <c r="C70" s="120"/>
      <c r="D70" s="213" t="s">
        <v>30</v>
      </c>
      <c r="E70" s="211" t="s">
        <v>205</v>
      </c>
      <c r="F70" s="214"/>
      <c r="G70" s="314">
        <f>'2.Services rendus'!L53</f>
        <v>0</v>
      </c>
      <c r="H70"/>
      <c r="I70" s="117"/>
    </row>
    <row r="71" spans="1:9" ht="60" customHeight="1" x14ac:dyDescent="0.45">
      <c r="A71" s="118"/>
      <c r="B71" s="120"/>
      <c r="C71" s="120"/>
      <c r="D71" s="215" t="s">
        <v>32</v>
      </c>
      <c r="E71" s="211" t="s">
        <v>208</v>
      </c>
      <c r="F71" s="214"/>
      <c r="G71" s="314">
        <f>'2.Services rendus'!L62</f>
        <v>0</v>
      </c>
      <c r="H71"/>
      <c r="I71" s="117"/>
    </row>
    <row r="72" spans="1:9" ht="60" customHeight="1" x14ac:dyDescent="0.45">
      <c r="A72" s="118"/>
      <c r="B72" s="120"/>
      <c r="C72" s="120"/>
      <c r="D72" s="384" t="s">
        <v>103</v>
      </c>
      <c r="E72" s="212"/>
      <c r="F72" s="218"/>
      <c r="G72" s="315"/>
      <c r="H72"/>
      <c r="I72" s="117"/>
    </row>
    <row r="73" spans="1:9" ht="60" customHeight="1" x14ac:dyDescent="0.45">
      <c r="A73" s="118"/>
      <c r="B73" s="120"/>
      <c r="C73" s="120"/>
      <c r="D73" s="215" t="s">
        <v>13</v>
      </c>
      <c r="E73" s="211" t="s">
        <v>205</v>
      </c>
      <c r="F73" s="214"/>
      <c r="G73" s="314">
        <f>'2.Services rendus'!L81</f>
        <v>0</v>
      </c>
      <c r="H73"/>
      <c r="I73" s="117"/>
    </row>
    <row r="74" spans="1:9" ht="60" customHeight="1" x14ac:dyDescent="0.45">
      <c r="A74" s="118"/>
      <c r="B74" s="120"/>
      <c r="C74" s="120"/>
      <c r="D74" s="215" t="s">
        <v>14</v>
      </c>
      <c r="E74" s="211" t="s">
        <v>205</v>
      </c>
      <c r="F74" s="214"/>
      <c r="G74" s="314">
        <f>'2.Services rendus'!L82</f>
        <v>0</v>
      </c>
      <c r="H74"/>
      <c r="I74" s="117"/>
    </row>
    <row r="75" spans="1:9" ht="60" customHeight="1" x14ac:dyDescent="0.45">
      <c r="A75" s="118"/>
      <c r="B75" s="120"/>
      <c r="C75" s="120"/>
      <c r="D75" s="215" t="s">
        <v>140</v>
      </c>
      <c r="E75" s="211" t="s">
        <v>205</v>
      </c>
      <c r="F75" s="214"/>
      <c r="G75" s="314">
        <f>'2.Services rendus'!L83</f>
        <v>0</v>
      </c>
      <c r="H75"/>
      <c r="I75" s="117"/>
    </row>
    <row r="76" spans="1:9" ht="60" customHeight="1" x14ac:dyDescent="0.45">
      <c r="A76" s="118"/>
      <c r="B76" s="120"/>
      <c r="C76" s="120"/>
      <c r="D76" s="215" t="s">
        <v>17</v>
      </c>
      <c r="E76" s="211" t="s">
        <v>208</v>
      </c>
      <c r="F76" s="214"/>
      <c r="G76" s="314">
        <f>'2.Services rendus'!L84</f>
        <v>0</v>
      </c>
      <c r="H76"/>
      <c r="I76" s="117"/>
    </row>
    <row r="77" spans="1:9" ht="60" customHeight="1" x14ac:dyDescent="0.45">
      <c r="A77" s="118"/>
      <c r="B77" s="120"/>
      <c r="C77" s="120"/>
      <c r="D77" s="215" t="s">
        <v>64</v>
      </c>
      <c r="E77" s="211" t="s">
        <v>209</v>
      </c>
      <c r="F77" s="214"/>
      <c r="G77" s="314">
        <f>'2.Services rendus'!L85</f>
        <v>0</v>
      </c>
      <c r="H77"/>
      <c r="I77" s="117"/>
    </row>
    <row r="78" spans="1:9" ht="60" customHeight="1" x14ac:dyDescent="0.45">
      <c r="A78" s="118"/>
      <c r="B78" s="120"/>
      <c r="C78" s="120"/>
      <c r="D78" s="215" t="s">
        <v>15</v>
      </c>
      <c r="E78" s="211" t="s">
        <v>205</v>
      </c>
      <c r="F78" s="214"/>
      <c r="G78" s="314">
        <f>'2.Services rendus'!L92</f>
        <v>0</v>
      </c>
      <c r="H78"/>
      <c r="I78" s="117"/>
    </row>
    <row r="79" spans="1:9" ht="60" customHeight="1" x14ac:dyDescent="0.45">
      <c r="A79" s="118"/>
      <c r="B79" s="120"/>
      <c r="C79" s="120"/>
      <c r="D79" s="215" t="s">
        <v>16</v>
      </c>
      <c r="E79" s="211" t="s">
        <v>209</v>
      </c>
      <c r="F79" s="214"/>
      <c r="G79" s="314">
        <f>'2.Services rendus'!L93</f>
        <v>0</v>
      </c>
      <c r="H79"/>
      <c r="I79" s="117"/>
    </row>
    <row r="80" spans="1:9" ht="60" customHeight="1" x14ac:dyDescent="0.45">
      <c r="A80" s="118"/>
      <c r="B80" s="120"/>
      <c r="C80" s="120"/>
      <c r="D80" s="384" t="s">
        <v>99</v>
      </c>
      <c r="E80" s="212"/>
      <c r="F80" s="218"/>
      <c r="G80" s="315"/>
      <c r="H80"/>
      <c r="I80" s="117"/>
    </row>
    <row r="81" spans="1:9" ht="60" customHeight="1" x14ac:dyDescent="0.45">
      <c r="A81" s="118"/>
      <c r="B81" s="120"/>
      <c r="C81" s="120"/>
      <c r="D81" s="220" t="s">
        <v>60</v>
      </c>
      <c r="E81" s="211" t="s">
        <v>205</v>
      </c>
      <c r="F81" s="214"/>
      <c r="G81" s="314">
        <f>'2.Services rendus'!L113</f>
        <v>0</v>
      </c>
      <c r="H81"/>
      <c r="I81" s="117"/>
    </row>
    <row r="82" spans="1:9" ht="60" customHeight="1" x14ac:dyDescent="0.45">
      <c r="A82" s="118"/>
      <c r="B82" s="120"/>
      <c r="C82" s="120"/>
      <c r="D82" s="220" t="s">
        <v>59</v>
      </c>
      <c r="E82" s="211" t="s">
        <v>205</v>
      </c>
      <c r="F82" s="214"/>
      <c r="G82" s="314">
        <f>'2.Services rendus'!L114</f>
        <v>0</v>
      </c>
      <c r="H82"/>
      <c r="I82" s="117"/>
    </row>
    <row r="83" spans="1:9" ht="60" customHeight="1" x14ac:dyDescent="0.45">
      <c r="A83" s="118"/>
      <c r="B83" s="120"/>
      <c r="C83" s="120"/>
      <c r="D83" s="220" t="s">
        <v>58</v>
      </c>
      <c r="E83" s="211" t="s">
        <v>205</v>
      </c>
      <c r="F83" s="214"/>
      <c r="G83" s="314">
        <f>'2.Services rendus'!L115</f>
        <v>0</v>
      </c>
      <c r="H83"/>
      <c r="I83" s="117"/>
    </row>
    <row r="84" spans="1:9" ht="60" customHeight="1" x14ac:dyDescent="0.45">
      <c r="A84" s="118"/>
      <c r="B84" s="120"/>
      <c r="C84" s="120"/>
      <c r="D84" s="220" t="s">
        <v>57</v>
      </c>
      <c r="E84" s="211" t="s">
        <v>205</v>
      </c>
      <c r="F84" s="214"/>
      <c r="G84" s="314">
        <f>'2.Services rendus'!L116</f>
        <v>0</v>
      </c>
      <c r="H84"/>
      <c r="I84" s="117"/>
    </row>
    <row r="85" spans="1:9" ht="60" customHeight="1" x14ac:dyDescent="0.45">
      <c r="A85" s="118"/>
      <c r="B85" s="120"/>
      <c r="C85" s="120"/>
      <c r="D85" s="220" t="s">
        <v>56</v>
      </c>
      <c r="E85" s="211" t="s">
        <v>205</v>
      </c>
      <c r="F85" s="214"/>
      <c r="G85" s="314">
        <f>'2.Services rendus'!L117</f>
        <v>0</v>
      </c>
      <c r="H85"/>
      <c r="I85" s="117"/>
    </row>
    <row r="86" spans="1:9" ht="60" customHeight="1" x14ac:dyDescent="0.45">
      <c r="A86" s="118"/>
      <c r="B86" s="120"/>
      <c r="C86" s="120"/>
      <c r="D86" s="220" t="s">
        <v>55</v>
      </c>
      <c r="E86" s="211" t="s">
        <v>205</v>
      </c>
      <c r="F86" s="214"/>
      <c r="G86" s="314">
        <f>'2.Services rendus'!L118</f>
        <v>0</v>
      </c>
      <c r="H86"/>
      <c r="I86" s="117"/>
    </row>
    <row r="87" spans="1:9" ht="50.25" customHeight="1" thickBot="1" x14ac:dyDescent="0.5">
      <c r="A87" s="118"/>
      <c r="B87" s="120"/>
      <c r="C87" s="120"/>
      <c r="D87" s="221" t="s">
        <v>54</v>
      </c>
      <c r="E87" s="247" t="s">
        <v>205</v>
      </c>
      <c r="F87" s="222"/>
      <c r="G87" s="316">
        <f>'2.Services rendus'!L119</f>
        <v>0</v>
      </c>
      <c r="H87"/>
      <c r="I87" s="117"/>
    </row>
    <row r="88" spans="1:9" ht="21" customHeight="1" x14ac:dyDescent="0.45">
      <c r="A88" s="118"/>
      <c r="B88" s="120"/>
      <c r="C88" s="120"/>
      <c r="D88" s="121"/>
      <c r="E88" s="117"/>
      <c r="F88" s="117"/>
      <c r="G88" s="117"/>
      <c r="H88" s="117"/>
      <c r="I88" s="117"/>
    </row>
    <row r="89" spans="1:9" ht="69.900000000000006" customHeight="1" x14ac:dyDescent="0.45">
      <c r="A89" s="118"/>
      <c r="B89" s="393" t="s">
        <v>288</v>
      </c>
      <c r="C89" s="189"/>
      <c r="D89" s="483" t="s">
        <v>210</v>
      </c>
      <c r="E89" s="483"/>
      <c r="F89" s="117"/>
      <c r="G89" s="117"/>
      <c r="H89" s="117"/>
      <c r="I89" s="117"/>
    </row>
    <row r="90" spans="1:9" ht="21" customHeight="1" thickBot="1" x14ac:dyDescent="0.5">
      <c r="A90" s="118"/>
      <c r="B90" s="120"/>
      <c r="C90" s="120"/>
      <c r="D90" s="121"/>
      <c r="E90" s="117"/>
      <c r="F90" s="117"/>
      <c r="G90" s="117"/>
      <c r="H90" s="117"/>
      <c r="I90" s="117"/>
    </row>
    <row r="91" spans="1:9" ht="60" customHeight="1" thickBot="1" x14ac:dyDescent="0.5">
      <c r="A91" s="118"/>
      <c r="B91" s="120"/>
      <c r="C91" s="120"/>
      <c r="D91" s="400" t="s">
        <v>292</v>
      </c>
      <c r="E91" s="369" t="s">
        <v>281</v>
      </c>
      <c r="F91" s="369" t="s">
        <v>282</v>
      </c>
      <c r="G91" s="369" t="s">
        <v>283</v>
      </c>
      <c r="H91" s="369" t="s">
        <v>284</v>
      </c>
      <c r="I91" s="369" t="s">
        <v>294</v>
      </c>
    </row>
    <row r="92" spans="1:9" customFormat="1" ht="20.25" customHeight="1" thickBot="1" x14ac:dyDescent="0.35"/>
    <row r="93" spans="1:9" ht="60" customHeight="1" thickBot="1" x14ac:dyDescent="0.5">
      <c r="A93" s="118"/>
      <c r="B93" s="120"/>
      <c r="C93" s="120"/>
      <c r="D93" s="400" t="s">
        <v>247</v>
      </c>
      <c r="E93" s="318"/>
      <c r="F93" s="319"/>
      <c r="G93" s="320"/>
      <c r="H93" s="350"/>
      <c r="I93" s="350"/>
    </row>
    <row r="94" spans="1:9" ht="60" customHeight="1" x14ac:dyDescent="0.45">
      <c r="A94" s="118"/>
      <c r="B94" s="120"/>
      <c r="C94" s="120"/>
      <c r="D94" s="349" t="s">
        <v>248</v>
      </c>
      <c r="E94" s="348"/>
      <c r="F94" s="347"/>
      <c r="G94" s="346"/>
      <c r="H94" s="345"/>
      <c r="I94" s="345"/>
    </row>
    <row r="95" spans="1:9" ht="60" customHeight="1" thickBot="1" x14ac:dyDescent="0.5">
      <c r="A95" s="118"/>
      <c r="B95" s="120"/>
      <c r="C95" s="120"/>
      <c r="D95" s="344" t="s">
        <v>249</v>
      </c>
      <c r="E95" s="343"/>
      <c r="F95" s="342"/>
      <c r="G95" s="333"/>
      <c r="H95" s="332"/>
      <c r="I95" s="332"/>
    </row>
    <row r="96" spans="1:9" ht="60" customHeight="1" thickBot="1" x14ac:dyDescent="0.45">
      <c r="A96" s="120"/>
      <c r="B96" s="120"/>
      <c r="C96" s="120"/>
      <c r="D96" s="389" t="s">
        <v>291</v>
      </c>
      <c r="E96" s="370">
        <f>SUM(E94:E95)</f>
        <v>0</v>
      </c>
      <c r="F96" s="370">
        <f>SUM(F94:F95)</f>
        <v>0</v>
      </c>
      <c r="G96" s="370">
        <f>SUM(G94:G95)</f>
        <v>0</v>
      </c>
      <c r="H96" s="370">
        <f>SUM(H94:H95)</f>
        <v>0</v>
      </c>
      <c r="I96" s="370">
        <f>SUM(I94:I95)</f>
        <v>0</v>
      </c>
    </row>
    <row r="97" spans="1:10" ht="60" customHeight="1" thickBot="1" x14ac:dyDescent="0.5">
      <c r="A97" s="120"/>
      <c r="B97" s="120"/>
      <c r="C97" s="120"/>
      <c r="D97" s="400" t="s">
        <v>250</v>
      </c>
      <c r="E97" s="341"/>
      <c r="F97" s="340"/>
      <c r="G97" s="339"/>
      <c r="H97" s="339"/>
      <c r="I97" s="338"/>
    </row>
    <row r="98" spans="1:10" ht="60" customHeight="1" x14ac:dyDescent="0.45">
      <c r="A98" s="120"/>
      <c r="B98" s="120"/>
      <c r="C98" s="120"/>
      <c r="D98" s="323"/>
      <c r="E98" s="337"/>
      <c r="F98" s="336"/>
      <c r="G98" s="372"/>
      <c r="H98" s="372"/>
      <c r="I98" s="373"/>
    </row>
    <row r="99" spans="1:10" ht="60" customHeight="1" x14ac:dyDescent="0.45">
      <c r="D99" s="324"/>
      <c r="E99" s="337"/>
      <c r="F99" s="336"/>
      <c r="G99" s="372"/>
      <c r="H99" s="372"/>
      <c r="I99" s="373"/>
    </row>
    <row r="100" spans="1:10" ht="60" customHeight="1" x14ac:dyDescent="0.45">
      <c r="D100" s="324"/>
      <c r="E100" s="337"/>
      <c r="F100" s="336"/>
      <c r="G100" s="372"/>
      <c r="H100" s="372"/>
      <c r="I100" s="373"/>
    </row>
    <row r="101" spans="1:10" ht="60" customHeight="1" x14ac:dyDescent="0.45">
      <c r="D101" s="324"/>
      <c r="E101" s="337"/>
      <c r="F101" s="336"/>
      <c r="G101" s="372"/>
      <c r="H101" s="372"/>
      <c r="I101" s="373"/>
    </row>
    <row r="102" spans="1:10" ht="60" customHeight="1" x14ac:dyDescent="0.45">
      <c r="D102" s="324"/>
      <c r="E102" s="337"/>
      <c r="F102" s="336"/>
      <c r="G102" s="372"/>
      <c r="H102" s="372"/>
      <c r="I102" s="373"/>
    </row>
    <row r="103" spans="1:10" ht="60" customHeight="1" x14ac:dyDescent="0.45">
      <c r="D103" s="324"/>
      <c r="E103" s="337"/>
      <c r="F103" s="336"/>
      <c r="G103" s="372"/>
      <c r="H103" s="372"/>
      <c r="I103" s="373"/>
    </row>
    <row r="104" spans="1:10" ht="60" customHeight="1" x14ac:dyDescent="0.45">
      <c r="D104" s="324"/>
      <c r="E104" s="337"/>
      <c r="F104" s="336"/>
      <c r="G104" s="372"/>
      <c r="H104" s="372"/>
      <c r="I104" s="373"/>
    </row>
    <row r="105" spans="1:10" ht="60" customHeight="1" x14ac:dyDescent="0.45">
      <c r="D105" s="324"/>
      <c r="E105" s="337"/>
      <c r="F105" s="336"/>
      <c r="G105" s="372"/>
      <c r="H105" s="372"/>
      <c r="I105" s="373"/>
    </row>
    <row r="106" spans="1:10" ht="60" customHeight="1" x14ac:dyDescent="0.45">
      <c r="D106" s="324"/>
      <c r="E106" s="337"/>
      <c r="F106" s="336"/>
      <c r="G106" s="372"/>
      <c r="H106" s="372"/>
      <c r="I106" s="373"/>
    </row>
    <row r="107" spans="1:10" ht="60" customHeight="1" thickBot="1" x14ac:dyDescent="0.5">
      <c r="D107" s="368" t="s">
        <v>285</v>
      </c>
      <c r="E107" s="335"/>
      <c r="F107" s="334"/>
      <c r="G107" s="374"/>
      <c r="H107" s="374"/>
      <c r="I107" s="375"/>
    </row>
    <row r="108" spans="1:10" ht="60" customHeight="1" thickBot="1" x14ac:dyDescent="0.35">
      <c r="D108" s="321" t="s">
        <v>251</v>
      </c>
      <c r="E108" s="370">
        <f>SUM(E97:E107)</f>
        <v>0</v>
      </c>
      <c r="F108" s="370">
        <f>SUM(F97:F107)</f>
        <v>0</v>
      </c>
      <c r="G108" s="370">
        <f>SUM(G97:G107)</f>
        <v>0</v>
      </c>
      <c r="H108" s="370">
        <f>SUM(H97:H107)</f>
        <v>0</v>
      </c>
      <c r="I108" s="370">
        <f>SUM(I97:I107)</f>
        <v>0</v>
      </c>
    </row>
    <row r="109" spans="1:10" ht="43.5" customHeight="1" thickBot="1" x14ac:dyDescent="0.35">
      <c r="D109" s="331"/>
      <c r="E109" s="376"/>
      <c r="F109" s="376"/>
      <c r="G109" s="376"/>
      <c r="H109" s="376"/>
      <c r="I109" s="376"/>
    </row>
    <row r="110" spans="1:10" ht="60" customHeight="1" thickBot="1" x14ac:dyDescent="0.35">
      <c r="D110" s="330" t="s">
        <v>290</v>
      </c>
      <c r="E110" s="377"/>
      <c r="F110" s="377"/>
      <c r="G110" s="377"/>
      <c r="H110" s="377"/>
      <c r="I110" s="377"/>
    </row>
    <row r="111" spans="1:10" ht="43.5" customHeight="1" thickBot="1" x14ac:dyDescent="0.35">
      <c r="D111" s="10"/>
      <c r="E111" s="10"/>
      <c r="F111" s="10"/>
      <c r="G111" s="10"/>
      <c r="H111" s="10"/>
      <c r="I111" s="10"/>
      <c r="J111" s="322" t="s">
        <v>289</v>
      </c>
    </row>
    <row r="112" spans="1:10" ht="81" customHeight="1" thickBot="1" x14ac:dyDescent="0.35">
      <c r="D112" s="322" t="s">
        <v>211</v>
      </c>
      <c r="E112" s="370">
        <f>SUM(E108,E96)</f>
        <v>0</v>
      </c>
      <c r="F112" s="370">
        <f>SUM(F108,F96)</f>
        <v>0</v>
      </c>
      <c r="G112" s="370">
        <f>SUM(G108,G96)</f>
        <v>0</v>
      </c>
      <c r="H112" s="370">
        <f>SUM(H108,H96)</f>
        <v>0</v>
      </c>
      <c r="I112" s="370">
        <f>SUM(I108,I96)</f>
        <v>0</v>
      </c>
      <c r="J112" s="391">
        <f>SUM(E112:I112)</f>
        <v>0</v>
      </c>
    </row>
    <row r="113" spans="2:10" customFormat="1" ht="69" customHeight="1" x14ac:dyDescent="0.3"/>
    <row r="114" spans="2:10" customFormat="1" ht="51.6" customHeight="1" x14ac:dyDescent="0.3">
      <c r="B114" s="393" t="s">
        <v>327</v>
      </c>
      <c r="D114" s="483" t="s">
        <v>297</v>
      </c>
      <c r="E114" s="483"/>
    </row>
    <row r="115" spans="2:10" customFormat="1" ht="35.1" customHeight="1" thickBot="1" x14ac:dyDescent="0.35">
      <c r="D115" s="390"/>
      <c r="E115" s="378"/>
    </row>
    <row r="116" spans="2:10" ht="62.25" customHeight="1" thickBot="1" x14ac:dyDescent="0.35">
      <c r="E116" s="369" t="str">
        <f>E91</f>
        <v>Financeur 1</v>
      </c>
      <c r="F116" s="369" t="str">
        <f t="shared" ref="F116:I116" si="0">F91</f>
        <v>Financeur 2</v>
      </c>
      <c r="G116" s="369" t="str">
        <f t="shared" si="0"/>
        <v>Financeur 3</v>
      </c>
      <c r="H116" s="369" t="str">
        <f t="shared" si="0"/>
        <v>Financeur 4</v>
      </c>
      <c r="I116" s="369" t="str">
        <f t="shared" si="0"/>
        <v>Financeur 5</v>
      </c>
      <c r="J116" s="322" t="s">
        <v>296</v>
      </c>
    </row>
    <row r="117" spans="2:10" ht="81" customHeight="1" thickBot="1" x14ac:dyDescent="0.35">
      <c r="D117" s="322" t="s">
        <v>295</v>
      </c>
      <c r="E117" s="371" t="e">
        <f>E112/'1.Carte d''identité'!$G$9</f>
        <v>#DIV/0!</v>
      </c>
      <c r="F117" s="371" t="e">
        <f>F112/'1.Carte d''identité'!$G$9</f>
        <v>#DIV/0!</v>
      </c>
      <c r="G117" s="371" t="e">
        <f>G112/'1.Carte d''identité'!$G$9</f>
        <v>#DIV/0!</v>
      </c>
      <c r="H117" s="371" t="e">
        <f>H112/'1.Carte d''identité'!$G$9</f>
        <v>#DIV/0!</v>
      </c>
      <c r="I117" s="371" t="e">
        <f>I112/'1.Carte d''identité'!$G$9</f>
        <v>#DIV/0!</v>
      </c>
      <c r="J117" s="392" t="e">
        <f>SUM(E117:I117)</f>
        <v>#DIV/0!</v>
      </c>
    </row>
    <row r="118" spans="2:10" ht="21" customHeight="1" x14ac:dyDescent="0.3">
      <c r="D118" s="7"/>
      <c r="E118" s="7"/>
      <c r="F118" s="7"/>
      <c r="G118" s="7"/>
      <c r="H118" s="7"/>
      <c r="I118" s="7"/>
    </row>
    <row r="119" spans="2:10" ht="29.25" customHeight="1" x14ac:dyDescent="0.3">
      <c r="D119" s="7"/>
      <c r="E119" s="7"/>
      <c r="F119" s="7"/>
      <c r="G119" s="7"/>
      <c r="H119" s="7"/>
      <c r="I119" s="7"/>
    </row>
  </sheetData>
  <mergeCells count="7">
    <mergeCell ref="D114:E114"/>
    <mergeCell ref="A1:J1"/>
    <mergeCell ref="D89:E89"/>
    <mergeCell ref="D3:E3"/>
    <mergeCell ref="D7:G7"/>
    <mergeCell ref="E39:G40"/>
    <mergeCell ref="D57:F57"/>
  </mergeCells>
  <dataValidations count="1">
    <dataValidation type="list" allowBlank="1" showInputMessage="1" showErrorMessage="1" sqref="G61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&amp;L&amp;"Century Gothic,Normal"&amp;18CNSA - DGCS&amp;C&amp;"Century Gothic,Normal"&amp;18Outil d'analyse d'un projet de dispositif&amp;R&amp;"Century Gothic,Normal"&amp;18Coûts</oddHeader>
    <oddFooter>&amp;L&amp;"Century Gothic,Normal"&amp;18CNSA - DGCS - Outil d'analyse d'un dispositif innovant de soutien à domicile&amp;C&amp;"Century Gothic,Normal"&amp;18&amp;P</oddFoot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26" sqref="H26"/>
    </sheetView>
  </sheetViews>
  <sheetFormatPr baseColWidth="10" defaultRowHeight="14.4" x14ac:dyDescent="0.3"/>
  <cols>
    <col min="1" max="1" width="43.109375" bestFit="1" customWidth="1"/>
  </cols>
  <sheetData>
    <row r="1" spans="1:1" x14ac:dyDescent="0.25">
      <c r="A1" s="252" t="s">
        <v>223</v>
      </c>
    </row>
    <row r="2" spans="1:1" x14ac:dyDescent="0.25">
      <c r="A2" s="253" t="s">
        <v>224</v>
      </c>
    </row>
    <row r="3" spans="1:1" x14ac:dyDescent="0.25">
      <c r="A3" s="253" t="s">
        <v>225</v>
      </c>
    </row>
    <row r="4" spans="1:1" x14ac:dyDescent="0.25">
      <c r="A4" s="253" t="s">
        <v>226</v>
      </c>
    </row>
    <row r="5" spans="1:1" x14ac:dyDescent="0.25">
      <c r="A5" s="253" t="s">
        <v>227</v>
      </c>
    </row>
    <row r="6" spans="1:1" x14ac:dyDescent="0.25">
      <c r="A6" s="253" t="s">
        <v>228</v>
      </c>
    </row>
    <row r="7" spans="1:1" x14ac:dyDescent="0.25">
      <c r="A7" s="253" t="s">
        <v>229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59B"/>
  </sheetPr>
  <dimension ref="A1:M256"/>
  <sheetViews>
    <sheetView showGridLines="0" zoomScale="70" zoomScaleNormal="70" zoomScaleSheetLayoutView="85" workbookViewId="0">
      <selection activeCell="C2" sqref="C2"/>
    </sheetView>
  </sheetViews>
  <sheetFormatPr baseColWidth="10" defaultColWidth="11.44140625" defaultRowHeight="21" customHeight="1" x14ac:dyDescent="0.25"/>
  <cols>
    <col min="1" max="1" width="17.6640625" style="28" bestFit="1" customWidth="1"/>
    <col min="2" max="2" width="4.44140625" style="25" customWidth="1"/>
    <col min="3" max="3" width="116.88671875" style="27" customWidth="1"/>
    <col min="4" max="4" width="9.88671875" style="19" customWidth="1"/>
    <col min="5" max="5" width="15.33203125" style="19" bestFit="1" customWidth="1"/>
    <col min="6" max="6" width="9.44140625" style="19" customWidth="1"/>
    <col min="7" max="7" width="8.44140625" style="19" customWidth="1"/>
    <col min="8" max="9" width="11.6640625" style="19" customWidth="1"/>
    <col min="10" max="10" width="113.109375" style="19" bestFit="1" customWidth="1"/>
    <col min="11" max="11" width="9.88671875" style="21" customWidth="1"/>
    <col min="12" max="12" width="7.88671875" style="21" customWidth="1"/>
    <col min="13" max="16384" width="11.44140625" style="19"/>
  </cols>
  <sheetData>
    <row r="1" spans="1:12" ht="21" customHeight="1" thickBot="1" x14ac:dyDescent="0.35">
      <c r="A1" s="29"/>
      <c r="B1"/>
      <c r="C1"/>
      <c r="D1"/>
      <c r="E1"/>
      <c r="F1"/>
      <c r="G1"/>
      <c r="H1"/>
      <c r="I1"/>
      <c r="J1"/>
      <c r="K1"/>
    </row>
    <row r="2" spans="1:12" ht="22.5" customHeight="1" thickBot="1" x14ac:dyDescent="0.35">
      <c r="A2" s="14"/>
      <c r="B2"/>
      <c r="C2" s="30" t="s">
        <v>76</v>
      </c>
      <c r="D2"/>
      <c r="E2"/>
      <c r="F2"/>
      <c r="G2"/>
      <c r="H2"/>
      <c r="I2"/>
      <c r="J2"/>
      <c r="K2" s="19"/>
    </row>
    <row r="3" spans="1:12" ht="15" x14ac:dyDescent="0.3">
      <c r="A3" s="14"/>
      <c r="B3"/>
      <c r="C3" s="31" t="s">
        <v>65</v>
      </c>
      <c r="D3" s="33"/>
      <c r="E3"/>
      <c r="F3"/>
      <c r="G3"/>
      <c r="H3"/>
      <c r="I3"/>
      <c r="J3"/>
      <c r="K3" s="19"/>
    </row>
    <row r="4" spans="1:12" ht="15" x14ac:dyDescent="0.3">
      <c r="A4" s="14"/>
      <c r="B4"/>
      <c r="C4" s="31" t="s">
        <v>78</v>
      </c>
      <c r="D4" s="34"/>
      <c r="E4"/>
      <c r="F4"/>
      <c r="G4"/>
      <c r="H4"/>
      <c r="I4"/>
      <c r="J4"/>
      <c r="K4" s="19"/>
    </row>
    <row r="5" spans="1:12" ht="15" x14ac:dyDescent="0.3">
      <c r="A5" s="14"/>
      <c r="B5"/>
      <c r="C5" s="31" t="s">
        <v>67</v>
      </c>
      <c r="D5" s="34"/>
      <c r="E5"/>
      <c r="F5"/>
      <c r="G5"/>
      <c r="H5"/>
      <c r="I5"/>
      <c r="J5"/>
      <c r="K5" s="19"/>
    </row>
    <row r="6" spans="1:12" ht="15" x14ac:dyDescent="0.3">
      <c r="A6" s="14"/>
      <c r="B6"/>
      <c r="C6" s="31" t="s">
        <v>70</v>
      </c>
      <c r="D6" s="34"/>
      <c r="E6"/>
      <c r="F6"/>
      <c r="G6"/>
      <c r="H6"/>
      <c r="I6"/>
      <c r="J6"/>
      <c r="K6" s="19"/>
    </row>
    <row r="7" spans="1:12" ht="15" x14ac:dyDescent="0.3">
      <c r="A7" s="14"/>
      <c r="B7"/>
      <c r="C7" s="31" t="s">
        <v>75</v>
      </c>
      <c r="D7" s="34"/>
      <c r="E7"/>
      <c r="F7"/>
      <c r="G7"/>
      <c r="H7"/>
      <c r="I7"/>
      <c r="J7"/>
      <c r="K7" s="19"/>
      <c r="L7" s="19"/>
    </row>
    <row r="8" spans="1:12" s="10" customFormat="1" ht="15" x14ac:dyDescent="0.3">
      <c r="A8" s="14"/>
      <c r="B8"/>
      <c r="C8" s="31" t="s">
        <v>71</v>
      </c>
      <c r="D8" s="34"/>
      <c r="E8"/>
      <c r="F8"/>
      <c r="G8"/>
      <c r="H8"/>
      <c r="I8"/>
      <c r="J8"/>
      <c r="K8" s="7"/>
      <c r="L8" s="20"/>
    </row>
    <row r="9" spans="1:12" s="10" customFormat="1" ht="15" x14ac:dyDescent="0.3">
      <c r="A9" s="14"/>
      <c r="B9"/>
      <c r="C9" s="31" t="s">
        <v>73</v>
      </c>
      <c r="D9" s="34"/>
      <c r="E9"/>
      <c r="F9"/>
      <c r="G9"/>
      <c r="H9"/>
      <c r="I9"/>
      <c r="J9"/>
      <c r="K9" s="7"/>
      <c r="L9" s="20"/>
    </row>
    <row r="10" spans="1:12" s="10" customFormat="1" ht="15" x14ac:dyDescent="0.3">
      <c r="A10" s="14"/>
      <c r="B10"/>
      <c r="C10" s="31" t="s">
        <v>74</v>
      </c>
      <c r="D10" s="34"/>
      <c r="E10"/>
      <c r="F10"/>
      <c r="G10"/>
      <c r="H10"/>
      <c r="I10"/>
      <c r="J10"/>
      <c r="K10" s="7"/>
      <c r="L10" s="20"/>
    </row>
    <row r="11" spans="1:12" s="10" customFormat="1" ht="17.25" thickBot="1" x14ac:dyDescent="0.35">
      <c r="A11" s="14"/>
      <c r="B11"/>
      <c r="C11" s="32" t="s">
        <v>89</v>
      </c>
      <c r="D11" s="35"/>
      <c r="E11"/>
      <c r="F11"/>
      <c r="G11"/>
      <c r="H11"/>
      <c r="I11"/>
      <c r="J11"/>
      <c r="K11" s="7"/>
      <c r="L11" s="20"/>
    </row>
    <row r="12" spans="1:12" s="10" customFormat="1" ht="17.25" thickBot="1" x14ac:dyDescent="0.35">
      <c r="A12" s="14"/>
      <c r="B12"/>
      <c r="C12"/>
      <c r="D12"/>
      <c r="E12"/>
      <c r="F12"/>
      <c r="G12"/>
      <c r="H12"/>
      <c r="I12"/>
      <c r="J12"/>
      <c r="K12" s="7"/>
      <c r="L12" s="20"/>
    </row>
    <row r="13" spans="1:12" s="10" customFormat="1" ht="30" customHeight="1" thickBot="1" x14ac:dyDescent="0.35">
      <c r="A13" s="14"/>
      <c r="B13"/>
      <c r="C13" s="30" t="s">
        <v>84</v>
      </c>
      <c r="D13"/>
      <c r="E13"/>
      <c r="F13"/>
      <c r="G13"/>
      <c r="H13"/>
      <c r="I13"/>
      <c r="J13"/>
      <c r="K13" s="7"/>
      <c r="L13" s="20"/>
    </row>
    <row r="14" spans="1:12" s="10" customFormat="1" ht="13.5" customHeight="1" x14ac:dyDescent="0.3">
      <c r="A14" s="14"/>
      <c r="B14"/>
      <c r="C14" s="31" t="s">
        <v>65</v>
      </c>
      <c r="D14" s="33"/>
      <c r="E14"/>
      <c r="F14"/>
      <c r="G14"/>
      <c r="H14"/>
      <c r="I14"/>
      <c r="J14"/>
      <c r="K14" s="7"/>
      <c r="L14" s="20"/>
    </row>
    <row r="15" spans="1:12" s="10" customFormat="1" ht="17.100000000000001" customHeight="1" x14ac:dyDescent="0.3">
      <c r="A15" s="14"/>
      <c r="B15"/>
      <c r="C15" s="31" t="s">
        <v>78</v>
      </c>
      <c r="D15" s="34"/>
      <c r="E15"/>
      <c r="F15"/>
      <c r="G15"/>
      <c r="H15"/>
      <c r="I15"/>
      <c r="J15"/>
      <c r="K15" s="24"/>
      <c r="L15" s="20"/>
    </row>
    <row r="16" spans="1:12" s="10" customFormat="1" ht="17.100000000000001" customHeight="1" x14ac:dyDescent="0.3">
      <c r="A16" s="14"/>
      <c r="B16"/>
      <c r="C16" s="31" t="s">
        <v>67</v>
      </c>
      <c r="D16" s="34"/>
      <c r="E16"/>
      <c r="F16"/>
      <c r="G16"/>
      <c r="H16"/>
      <c r="I16"/>
      <c r="J16"/>
      <c r="K16" s="24"/>
      <c r="L16" s="20"/>
    </row>
    <row r="17" spans="1:13" ht="17.100000000000001" customHeight="1" x14ac:dyDescent="0.3">
      <c r="A17" s="14"/>
      <c r="B17"/>
      <c r="C17" s="31" t="s">
        <v>70</v>
      </c>
      <c r="D17" s="34"/>
      <c r="E17"/>
      <c r="F17"/>
      <c r="G17"/>
      <c r="H17"/>
      <c r="I17"/>
      <c r="J17"/>
      <c r="K17"/>
      <c r="L17"/>
    </row>
    <row r="18" spans="1:13" ht="24.75" customHeight="1" x14ac:dyDescent="0.3">
      <c r="A18" s="14"/>
      <c r="B18"/>
      <c r="C18" s="31" t="s">
        <v>75</v>
      </c>
      <c r="D18" s="34"/>
      <c r="E18"/>
      <c r="F18"/>
      <c r="G18"/>
      <c r="H18"/>
      <c r="I18"/>
      <c r="J18"/>
      <c r="K18"/>
      <c r="L18"/>
    </row>
    <row r="19" spans="1:13" ht="24.75" customHeight="1" x14ac:dyDescent="0.3">
      <c r="A19" s="14"/>
      <c r="B19"/>
      <c r="C19" s="31" t="s">
        <v>71</v>
      </c>
      <c r="D19" s="34"/>
      <c r="E19"/>
      <c r="F19"/>
      <c r="G19"/>
      <c r="H19"/>
      <c r="I19"/>
      <c r="J19"/>
      <c r="K19"/>
      <c r="L19"/>
    </row>
    <row r="20" spans="1:13" ht="24.75" customHeight="1" x14ac:dyDescent="0.3">
      <c r="A20" s="14"/>
      <c r="B20"/>
      <c r="C20" s="31" t="s">
        <v>73</v>
      </c>
      <c r="D20" s="34"/>
      <c r="E20"/>
      <c r="F20"/>
      <c r="G20"/>
      <c r="H20"/>
      <c r="I20"/>
      <c r="J20"/>
      <c r="K20"/>
      <c r="L20"/>
    </row>
    <row r="21" spans="1:13" ht="24.75" customHeight="1" x14ac:dyDescent="0.3">
      <c r="A21" s="14"/>
      <c r="B21"/>
      <c r="C21" s="31" t="s">
        <v>74</v>
      </c>
      <c r="D21" s="34"/>
      <c r="E21"/>
      <c r="F21"/>
      <c r="G21"/>
      <c r="H21"/>
      <c r="I21"/>
      <c r="J21"/>
      <c r="K21"/>
      <c r="L21"/>
    </row>
    <row r="22" spans="1:13" ht="17.100000000000001" customHeight="1" thickBot="1" x14ac:dyDescent="0.35">
      <c r="A22" s="14"/>
      <c r="B22"/>
      <c r="C22" s="32" t="s">
        <v>89</v>
      </c>
      <c r="D22" s="35"/>
      <c r="E22"/>
      <c r="F22"/>
      <c r="G22"/>
      <c r="H22"/>
      <c r="I22"/>
      <c r="J22"/>
      <c r="K22"/>
      <c r="L22"/>
    </row>
    <row r="23" spans="1:13" ht="17.100000000000001" customHeight="1" thickBot="1" x14ac:dyDescent="0.35">
      <c r="A23" s="14"/>
      <c r="B23"/>
      <c r="C23"/>
      <c r="D23"/>
      <c r="E23"/>
      <c r="F23"/>
      <c r="G23"/>
      <c r="H23"/>
      <c r="I23"/>
      <c r="J23"/>
      <c r="K23"/>
      <c r="L23"/>
    </row>
    <row r="24" spans="1:13" ht="17.100000000000001" customHeight="1" thickBot="1" x14ac:dyDescent="0.35">
      <c r="A24" s="14"/>
      <c r="B24"/>
      <c r="C24" s="30" t="s">
        <v>85</v>
      </c>
      <c r="D24"/>
      <c r="E24"/>
      <c r="F24"/>
      <c r="G24"/>
      <c r="H24"/>
      <c r="I24"/>
      <c r="J24"/>
      <c r="K24"/>
      <c r="L24"/>
      <c r="M24"/>
    </row>
    <row r="25" spans="1:13" ht="17.100000000000001" customHeight="1" x14ac:dyDescent="0.3">
      <c r="A25" s="14"/>
      <c r="B25"/>
      <c r="C25" s="31" t="s">
        <v>65</v>
      </c>
      <c r="D25" s="33"/>
      <c r="E25"/>
      <c r="F25"/>
      <c r="G25"/>
      <c r="H25"/>
      <c r="I25"/>
      <c r="J25"/>
      <c r="K25"/>
      <c r="L25"/>
      <c r="M25"/>
    </row>
    <row r="26" spans="1:13" customFormat="1" ht="17.100000000000001" customHeight="1" x14ac:dyDescent="0.3">
      <c r="C26" s="31" t="s">
        <v>78</v>
      </c>
      <c r="D26" s="34"/>
    </row>
    <row r="27" spans="1:13" customFormat="1" ht="21.75" customHeight="1" x14ac:dyDescent="0.3">
      <c r="C27" s="31" t="s">
        <v>67</v>
      </c>
      <c r="D27" s="34"/>
    </row>
    <row r="28" spans="1:13" customFormat="1" ht="21.75" customHeight="1" x14ac:dyDescent="0.3">
      <c r="C28" s="31" t="s">
        <v>70</v>
      </c>
      <c r="D28" s="34"/>
    </row>
    <row r="29" spans="1:13" customFormat="1" ht="21.75" customHeight="1" x14ac:dyDescent="0.3">
      <c r="C29" s="31" t="s">
        <v>75</v>
      </c>
      <c r="D29" s="34"/>
    </row>
    <row r="30" spans="1:13" customFormat="1" ht="21.75" customHeight="1" x14ac:dyDescent="0.3">
      <c r="C30" s="31" t="s">
        <v>71</v>
      </c>
      <c r="D30" s="34"/>
    </row>
    <row r="31" spans="1:13" customFormat="1" ht="17.100000000000001" customHeight="1" x14ac:dyDescent="0.3">
      <c r="C31" s="31" t="s">
        <v>73</v>
      </c>
      <c r="D31" s="34"/>
    </row>
    <row r="32" spans="1:13" customFormat="1" ht="17.100000000000001" customHeight="1" x14ac:dyDescent="0.3">
      <c r="C32" s="31" t="s">
        <v>74</v>
      </c>
      <c r="D32" s="34"/>
    </row>
    <row r="33" spans="1:13" s="10" customFormat="1" ht="16.5" customHeight="1" thickBot="1" x14ac:dyDescent="0.35">
      <c r="A33" s="14"/>
      <c r="B33"/>
      <c r="C33" s="32" t="s">
        <v>89</v>
      </c>
      <c r="D33" s="35"/>
      <c r="E33"/>
      <c r="F33"/>
      <c r="G33"/>
      <c r="H33"/>
      <c r="I33"/>
      <c r="J33"/>
      <c r="K33"/>
      <c r="L33"/>
      <c r="M33"/>
    </row>
    <row r="34" spans="1:13" customFormat="1" ht="17.100000000000001" customHeight="1" thickBot="1" x14ac:dyDescent="0.35"/>
    <row r="35" spans="1:13" s="10" customFormat="1" ht="17.100000000000001" customHeight="1" thickBot="1" x14ac:dyDescent="0.35">
      <c r="A35" s="14"/>
      <c r="B35"/>
      <c r="C35" s="30" t="s">
        <v>86</v>
      </c>
      <c r="D35"/>
      <c r="E35"/>
      <c r="F35"/>
      <c r="G35"/>
      <c r="H35"/>
      <c r="I35"/>
      <c r="J35"/>
      <c r="K35"/>
      <c r="L35"/>
    </row>
    <row r="36" spans="1:13" customFormat="1" ht="17.100000000000001" customHeight="1" x14ac:dyDescent="0.3">
      <c r="C36" s="31" t="s">
        <v>65</v>
      </c>
      <c r="D36" s="33"/>
    </row>
    <row r="37" spans="1:13" s="10" customFormat="1" ht="17.100000000000001" customHeight="1" x14ac:dyDescent="0.3">
      <c r="A37" s="14"/>
      <c r="B37"/>
      <c r="C37" s="31" t="s">
        <v>78</v>
      </c>
      <c r="D37" s="34"/>
      <c r="E37"/>
      <c r="F37"/>
      <c r="G37"/>
      <c r="H37"/>
      <c r="I37"/>
      <c r="J37"/>
      <c r="K37"/>
      <c r="L37"/>
    </row>
    <row r="38" spans="1:13" s="10" customFormat="1" ht="24" customHeight="1" x14ac:dyDescent="0.3">
      <c r="A38" s="14"/>
      <c r="B38"/>
      <c r="C38" s="31" t="s">
        <v>67</v>
      </c>
      <c r="D38" s="34"/>
      <c r="E38"/>
      <c r="F38"/>
      <c r="G38"/>
      <c r="H38"/>
      <c r="I38"/>
      <c r="J38"/>
      <c r="K38"/>
      <c r="L38"/>
    </row>
    <row r="39" spans="1:13" s="10" customFormat="1" ht="24" customHeight="1" x14ac:dyDescent="0.3">
      <c r="A39" s="14"/>
      <c r="B39"/>
      <c r="C39" s="31" t="s">
        <v>70</v>
      </c>
      <c r="D39" s="34"/>
      <c r="E39"/>
      <c r="F39"/>
      <c r="G39"/>
      <c r="H39"/>
      <c r="I39"/>
      <c r="J39"/>
      <c r="K39"/>
      <c r="L39"/>
    </row>
    <row r="40" spans="1:13" s="10" customFormat="1" ht="24" customHeight="1" x14ac:dyDescent="0.3">
      <c r="A40" s="14"/>
      <c r="B40"/>
      <c r="C40" s="31" t="s">
        <v>75</v>
      </c>
      <c r="D40" s="34"/>
      <c r="E40"/>
      <c r="F40"/>
      <c r="G40"/>
      <c r="H40"/>
      <c r="I40"/>
      <c r="J40"/>
      <c r="K40"/>
      <c r="L40"/>
    </row>
    <row r="41" spans="1:13" s="10" customFormat="1" ht="24" customHeight="1" x14ac:dyDescent="0.3">
      <c r="A41" s="14"/>
      <c r="B41"/>
      <c r="C41" s="31" t="s">
        <v>71</v>
      </c>
      <c r="D41" s="34"/>
      <c r="E41"/>
      <c r="F41"/>
      <c r="G41"/>
      <c r="H41"/>
      <c r="I41"/>
      <c r="J41"/>
      <c r="K41"/>
      <c r="L41"/>
    </row>
    <row r="42" spans="1:13" s="10" customFormat="1" ht="17.100000000000001" customHeight="1" x14ac:dyDescent="0.3">
      <c r="A42" s="14"/>
      <c r="B42"/>
      <c r="C42" s="31" t="s">
        <v>73</v>
      </c>
      <c r="D42" s="34"/>
      <c r="E42"/>
      <c r="F42"/>
      <c r="G42"/>
      <c r="H42"/>
      <c r="I42"/>
      <c r="J42"/>
      <c r="K42"/>
      <c r="L42"/>
    </row>
    <row r="43" spans="1:13" s="10" customFormat="1" ht="17.100000000000001" customHeight="1" x14ac:dyDescent="0.3">
      <c r="A43" s="14"/>
      <c r="B43"/>
      <c r="C43" s="31" t="s">
        <v>74</v>
      </c>
      <c r="D43" s="34"/>
      <c r="E43"/>
      <c r="F43"/>
      <c r="G43"/>
      <c r="H43"/>
      <c r="I43"/>
      <c r="J43"/>
      <c r="K43"/>
      <c r="L43"/>
    </row>
    <row r="44" spans="1:13" s="10" customFormat="1" ht="17.100000000000001" customHeight="1" thickBot="1" x14ac:dyDescent="0.35">
      <c r="A44" s="14"/>
      <c r="B44"/>
      <c r="C44" s="32" t="s">
        <v>89</v>
      </c>
      <c r="D44" s="35"/>
      <c r="E44"/>
      <c r="F44"/>
      <c r="G44"/>
      <c r="H44"/>
      <c r="I44"/>
      <c r="J44"/>
      <c r="K44"/>
      <c r="L44"/>
    </row>
    <row r="45" spans="1:13" s="10" customFormat="1" ht="17.100000000000001" customHeight="1" x14ac:dyDescent="0.3">
      <c r="A45" s="14"/>
      <c r="B45"/>
      <c r="C45"/>
      <c r="D45"/>
      <c r="E45"/>
      <c r="F45"/>
      <c r="G45"/>
      <c r="H45"/>
      <c r="I45"/>
      <c r="J45"/>
      <c r="K45"/>
      <c r="L45"/>
    </row>
    <row r="46" spans="1:13" ht="23.25" customHeight="1" x14ac:dyDescent="0.3">
      <c r="A46" s="14"/>
      <c r="B46"/>
      <c r="C46"/>
      <c r="D46"/>
      <c r="E46"/>
      <c r="F46"/>
      <c r="G46"/>
      <c r="H46"/>
      <c r="I46"/>
      <c r="J46"/>
      <c r="K46"/>
      <c r="L46"/>
    </row>
    <row r="47" spans="1:13" ht="23.25" customHeight="1" x14ac:dyDescent="0.3">
      <c r="A47" s="14"/>
      <c r="B47"/>
      <c r="C47"/>
      <c r="D47"/>
      <c r="E47"/>
      <c r="F47"/>
      <c r="G47"/>
      <c r="H47"/>
      <c r="I47"/>
      <c r="J47"/>
      <c r="K47"/>
      <c r="L47"/>
    </row>
    <row r="48" spans="1:13" ht="23.25" customHeight="1" x14ac:dyDescent="0.3">
      <c r="A48" s="14"/>
      <c r="B48"/>
      <c r="C48"/>
      <c r="D48"/>
      <c r="E48"/>
      <c r="F48"/>
      <c r="G48"/>
      <c r="H48"/>
      <c r="I48"/>
      <c r="J48"/>
      <c r="K48"/>
      <c r="L48"/>
    </row>
    <row r="49" spans="1:12" ht="23.25" customHeight="1" x14ac:dyDescent="0.3">
      <c r="A49" s="14"/>
      <c r="B49"/>
      <c r="C49"/>
      <c r="D49"/>
      <c r="E49"/>
      <c r="F49"/>
      <c r="G49"/>
      <c r="H49"/>
      <c r="I49"/>
      <c r="J49"/>
      <c r="K49"/>
      <c r="L49"/>
    </row>
    <row r="50" spans="1:12" ht="17.100000000000001" customHeight="1" x14ac:dyDescent="0.3">
      <c r="A50" s="14"/>
      <c r="B50"/>
      <c r="C50"/>
      <c r="D50"/>
      <c r="E50"/>
      <c r="F50"/>
      <c r="G50"/>
      <c r="H50"/>
      <c r="I50"/>
      <c r="J50"/>
      <c r="K50"/>
      <c r="L50"/>
    </row>
    <row r="51" spans="1:12" ht="17.100000000000001" customHeight="1" x14ac:dyDescent="0.3">
      <c r="A51" s="14"/>
      <c r="B51"/>
      <c r="C51"/>
      <c r="D51"/>
      <c r="E51"/>
      <c r="F51"/>
      <c r="G51"/>
      <c r="H51"/>
      <c r="I51"/>
      <c r="J51"/>
      <c r="K51"/>
      <c r="L51"/>
    </row>
    <row r="52" spans="1:12" ht="17.100000000000001" customHeight="1" x14ac:dyDescent="0.3">
      <c r="A52" s="14"/>
      <c r="B52"/>
      <c r="C52"/>
      <c r="D52"/>
      <c r="E52"/>
      <c r="F52"/>
      <c r="G52"/>
      <c r="H52"/>
      <c r="I52"/>
      <c r="J52"/>
      <c r="K52"/>
      <c r="L52"/>
    </row>
    <row r="53" spans="1:12" ht="17.100000000000001" customHeight="1" x14ac:dyDescent="0.3">
      <c r="A53" s="14"/>
      <c r="B53"/>
      <c r="C53"/>
      <c r="D53"/>
      <c r="E53"/>
      <c r="F53"/>
      <c r="G53"/>
      <c r="H53"/>
      <c r="I53"/>
      <c r="J53"/>
      <c r="K53"/>
      <c r="L53"/>
    </row>
    <row r="54" spans="1:12" ht="17.100000000000001" customHeight="1" x14ac:dyDescent="0.3">
      <c r="A54" s="14"/>
      <c r="B54"/>
      <c r="C54"/>
      <c r="D54"/>
      <c r="E54"/>
      <c r="F54"/>
      <c r="G54"/>
      <c r="H54"/>
      <c r="I54"/>
      <c r="J54"/>
      <c r="K54"/>
      <c r="L54"/>
    </row>
    <row r="55" spans="1:12" ht="17.100000000000001" customHeight="1" x14ac:dyDescent="0.3">
      <c r="A55" s="14"/>
      <c r="B55"/>
      <c r="C55"/>
      <c r="D55"/>
      <c r="E55"/>
      <c r="F55"/>
      <c r="G55"/>
      <c r="H55"/>
      <c r="I55"/>
      <c r="J55"/>
      <c r="K55"/>
      <c r="L55"/>
    </row>
    <row r="56" spans="1:12" s="21" customFormat="1" ht="17.100000000000001" customHeight="1" x14ac:dyDescent="0.3">
      <c r="A56" s="14"/>
      <c r="B56"/>
      <c r="C56"/>
      <c r="D56"/>
      <c r="E56"/>
      <c r="F56"/>
      <c r="G56"/>
      <c r="H56"/>
      <c r="I56"/>
      <c r="J56"/>
      <c r="K56"/>
      <c r="L56"/>
    </row>
    <row r="57" spans="1:12" s="21" customFormat="1" ht="24" customHeight="1" x14ac:dyDescent="0.3">
      <c r="A57" s="14"/>
      <c r="B57"/>
      <c r="C57"/>
      <c r="D57"/>
      <c r="E57"/>
      <c r="F57"/>
      <c r="G57"/>
      <c r="H57"/>
      <c r="I57"/>
      <c r="J57"/>
      <c r="K57"/>
      <c r="L57"/>
    </row>
    <row r="58" spans="1:12" s="21" customFormat="1" ht="24" customHeight="1" x14ac:dyDescent="0.3">
      <c r="A58" s="14"/>
      <c r="B58"/>
      <c r="C58"/>
      <c r="D58"/>
      <c r="E58"/>
      <c r="F58"/>
      <c r="G58"/>
      <c r="H58"/>
      <c r="I58"/>
      <c r="J58"/>
      <c r="K58"/>
      <c r="L58"/>
    </row>
    <row r="59" spans="1:12" s="21" customFormat="1" ht="24" customHeight="1" x14ac:dyDescent="0.3">
      <c r="A59" s="14"/>
      <c r="B59"/>
      <c r="C59"/>
      <c r="D59"/>
      <c r="E59"/>
      <c r="F59"/>
      <c r="G59"/>
      <c r="H59"/>
      <c r="I59"/>
      <c r="J59"/>
      <c r="K59"/>
      <c r="L59"/>
    </row>
    <row r="60" spans="1:12" s="21" customFormat="1" ht="24" customHeight="1" x14ac:dyDescent="0.3">
      <c r="A60" s="14"/>
      <c r="B60"/>
      <c r="C60"/>
      <c r="D60"/>
      <c r="E60"/>
      <c r="F60"/>
      <c r="G60"/>
      <c r="H60"/>
      <c r="I60"/>
      <c r="J60"/>
      <c r="K60"/>
      <c r="L60"/>
    </row>
    <row r="61" spans="1:12" s="21" customFormat="1" ht="17.100000000000001" customHeight="1" x14ac:dyDescent="0.3">
      <c r="A61" s="14"/>
      <c r="B61"/>
      <c r="C61"/>
      <c r="D61"/>
      <c r="E61"/>
      <c r="F61"/>
      <c r="G61"/>
      <c r="H61"/>
      <c r="I61"/>
      <c r="J61"/>
      <c r="K61"/>
      <c r="L61"/>
    </row>
    <row r="62" spans="1:12" s="21" customFormat="1" ht="17.100000000000001" customHeight="1" x14ac:dyDescent="0.3">
      <c r="A62" s="14"/>
      <c r="B62"/>
      <c r="C62"/>
      <c r="D62"/>
      <c r="E62"/>
      <c r="F62"/>
      <c r="G62"/>
      <c r="H62"/>
      <c r="I62"/>
      <c r="J62"/>
      <c r="K62"/>
      <c r="L62"/>
    </row>
    <row r="63" spans="1:12" s="21" customFormat="1" ht="17.100000000000001" customHeight="1" x14ac:dyDescent="0.3">
      <c r="A63" s="14"/>
      <c r="B63"/>
      <c r="C63"/>
      <c r="D63"/>
      <c r="E63"/>
      <c r="F63"/>
      <c r="G63"/>
      <c r="H63"/>
      <c r="I63"/>
      <c r="J63"/>
      <c r="K63"/>
      <c r="L63"/>
    </row>
    <row r="64" spans="1:12" s="21" customFormat="1" ht="17.100000000000001" customHeight="1" x14ac:dyDescent="0.3">
      <c r="A64" s="14"/>
      <c r="B64"/>
      <c r="C64"/>
      <c r="D64"/>
      <c r="E64"/>
      <c r="F64"/>
      <c r="G64"/>
      <c r="H64"/>
      <c r="I64"/>
      <c r="J64"/>
      <c r="K64"/>
      <c r="L64"/>
    </row>
    <row r="65" spans="1:12" s="21" customFormat="1" ht="17.100000000000001" customHeight="1" x14ac:dyDescent="0.3">
      <c r="A65" s="14"/>
      <c r="B65"/>
      <c r="C65"/>
      <c r="D65"/>
      <c r="E65"/>
      <c r="F65"/>
      <c r="G65"/>
      <c r="H65"/>
      <c r="I65"/>
      <c r="J65"/>
      <c r="K65"/>
      <c r="L65"/>
    </row>
    <row r="66" spans="1:12" s="21" customFormat="1" ht="17.100000000000001" customHeight="1" x14ac:dyDescent="0.3">
      <c r="A66" s="14"/>
      <c r="B66"/>
      <c r="C66"/>
      <c r="D66"/>
      <c r="E66"/>
      <c r="F66"/>
      <c r="G66"/>
      <c r="H66"/>
      <c r="I66"/>
      <c r="J66"/>
      <c r="K66"/>
      <c r="L66"/>
    </row>
    <row r="67" spans="1:12" s="21" customFormat="1" ht="24.75" customHeight="1" x14ac:dyDescent="0.3">
      <c r="A67" s="14"/>
      <c r="B67"/>
      <c r="C67"/>
      <c r="D67"/>
      <c r="E67"/>
      <c r="F67"/>
      <c r="G67"/>
      <c r="H67"/>
      <c r="I67"/>
      <c r="J67"/>
      <c r="K67"/>
      <c r="L67"/>
    </row>
    <row r="68" spans="1:12" s="21" customFormat="1" ht="24.75" customHeight="1" x14ac:dyDescent="0.3">
      <c r="A68" s="14"/>
      <c r="B68"/>
      <c r="C68"/>
      <c r="D68"/>
      <c r="E68"/>
      <c r="F68"/>
      <c r="G68"/>
      <c r="H68"/>
      <c r="I68"/>
      <c r="J68"/>
      <c r="K68"/>
      <c r="L68"/>
    </row>
    <row r="69" spans="1:12" s="21" customFormat="1" ht="24.75" customHeight="1" x14ac:dyDescent="0.3">
      <c r="A69" s="14"/>
      <c r="B69"/>
      <c r="C69"/>
      <c r="D69"/>
      <c r="E69"/>
      <c r="F69"/>
      <c r="G69"/>
      <c r="H69"/>
      <c r="I69"/>
      <c r="J69"/>
      <c r="K69"/>
      <c r="L69"/>
    </row>
    <row r="70" spans="1:12" s="21" customFormat="1" ht="24.75" customHeight="1" x14ac:dyDescent="0.3">
      <c r="A70" s="14"/>
      <c r="B70"/>
      <c r="C70"/>
      <c r="D70"/>
      <c r="E70"/>
      <c r="F70"/>
      <c r="G70"/>
      <c r="H70"/>
      <c r="I70"/>
      <c r="J70"/>
      <c r="K70"/>
      <c r="L70"/>
    </row>
    <row r="71" spans="1:12" s="21" customFormat="1" ht="17.100000000000001" customHeight="1" x14ac:dyDescent="0.3">
      <c r="A71" s="14"/>
      <c r="B71"/>
      <c r="C71"/>
      <c r="D71"/>
      <c r="E71"/>
      <c r="F71"/>
      <c r="G71"/>
      <c r="H71"/>
      <c r="I71"/>
      <c r="J71"/>
      <c r="K71"/>
      <c r="L71"/>
    </row>
    <row r="72" spans="1:12" s="21" customFormat="1" ht="17.100000000000001" customHeight="1" x14ac:dyDescent="0.3">
      <c r="A72" s="14"/>
      <c r="B72"/>
      <c r="C72"/>
      <c r="D72"/>
      <c r="E72"/>
      <c r="F72"/>
      <c r="G72"/>
      <c r="H72"/>
      <c r="I72"/>
      <c r="J72"/>
      <c r="K72"/>
      <c r="L72"/>
    </row>
    <row r="73" spans="1:12" s="21" customFormat="1" ht="17.100000000000001" customHeight="1" x14ac:dyDescent="0.3">
      <c r="A73" s="14"/>
      <c r="B73"/>
      <c r="C73"/>
      <c r="D73"/>
      <c r="E73"/>
      <c r="F73"/>
      <c r="G73"/>
      <c r="H73"/>
      <c r="I73"/>
      <c r="J73"/>
      <c r="K73"/>
      <c r="L73"/>
    </row>
    <row r="74" spans="1:12" ht="17.100000000000001" customHeight="1" x14ac:dyDescent="0.3">
      <c r="A74" s="14"/>
      <c r="B74"/>
      <c r="C74"/>
      <c r="D74"/>
      <c r="E74"/>
      <c r="F74"/>
      <c r="G74"/>
      <c r="H74"/>
      <c r="I74"/>
      <c r="J74"/>
      <c r="K74"/>
      <c r="L74"/>
    </row>
    <row r="75" spans="1:12" ht="17.100000000000001" customHeight="1" x14ac:dyDescent="0.3">
      <c r="A75" s="14"/>
      <c r="B75"/>
      <c r="C75"/>
      <c r="D75"/>
      <c r="E75"/>
      <c r="F75"/>
      <c r="G75"/>
      <c r="H75"/>
      <c r="I75"/>
      <c r="J75"/>
      <c r="K75"/>
      <c r="L75"/>
    </row>
    <row r="76" spans="1:12" s="10" customFormat="1" ht="17.100000000000001" customHeight="1" x14ac:dyDescent="0.3">
      <c r="A76" s="15"/>
      <c r="B76"/>
      <c r="C76"/>
      <c r="D76"/>
      <c r="E76"/>
      <c r="F76"/>
      <c r="G76"/>
      <c r="H76"/>
      <c r="I76"/>
      <c r="J76"/>
      <c r="K76"/>
      <c r="L76"/>
    </row>
    <row r="77" spans="1:12" s="10" customFormat="1" ht="30" customHeight="1" x14ac:dyDescent="0.3">
      <c r="A77" s="15"/>
      <c r="B77"/>
      <c r="C77"/>
      <c r="D77"/>
      <c r="E77"/>
      <c r="F77"/>
      <c r="G77"/>
      <c r="H77"/>
      <c r="I77"/>
      <c r="J77"/>
      <c r="K77"/>
      <c r="L77"/>
    </row>
    <row r="78" spans="1:12" s="10" customFormat="1" ht="30" customHeight="1" x14ac:dyDescent="0.3">
      <c r="A78" s="15"/>
      <c r="B78"/>
      <c r="C78"/>
      <c r="D78"/>
      <c r="E78"/>
      <c r="F78"/>
      <c r="G78"/>
      <c r="H78"/>
      <c r="I78"/>
      <c r="J78"/>
      <c r="K78"/>
      <c r="L78"/>
    </row>
    <row r="79" spans="1:12" s="10" customFormat="1" ht="30" customHeight="1" x14ac:dyDescent="0.3">
      <c r="A79" s="15"/>
      <c r="B79"/>
      <c r="C79"/>
      <c r="D79"/>
      <c r="E79"/>
      <c r="F79"/>
      <c r="G79"/>
      <c r="H79"/>
      <c r="I79"/>
      <c r="J79"/>
      <c r="K79"/>
      <c r="L79"/>
    </row>
    <row r="80" spans="1:12" s="10" customFormat="1" ht="30" customHeight="1" x14ac:dyDescent="0.3">
      <c r="A80" s="15"/>
      <c r="B80"/>
      <c r="C80"/>
      <c r="D80"/>
      <c r="E80"/>
      <c r="F80"/>
      <c r="G80"/>
      <c r="H80"/>
      <c r="I80"/>
      <c r="J80"/>
      <c r="K80"/>
      <c r="L80"/>
    </row>
    <row r="81" spans="1:12" s="10" customFormat="1" ht="17.100000000000001" customHeight="1" x14ac:dyDescent="0.3">
      <c r="A81" s="15"/>
      <c r="B81"/>
      <c r="C81"/>
      <c r="D81"/>
      <c r="E81"/>
      <c r="F81"/>
      <c r="G81"/>
      <c r="H81"/>
      <c r="I81"/>
      <c r="J81"/>
      <c r="K81"/>
      <c r="L81"/>
    </row>
    <row r="82" spans="1:12" s="10" customFormat="1" ht="17.100000000000001" customHeight="1" x14ac:dyDescent="0.3">
      <c r="A82" s="15"/>
      <c r="B82"/>
      <c r="C82"/>
      <c r="D82"/>
      <c r="E82"/>
      <c r="F82"/>
      <c r="G82"/>
      <c r="H82"/>
      <c r="I82"/>
      <c r="J82"/>
      <c r="K82"/>
      <c r="L82"/>
    </row>
    <row r="83" spans="1:12" s="10" customFormat="1" ht="17.100000000000001" customHeight="1" x14ac:dyDescent="0.3">
      <c r="A83" s="15"/>
      <c r="B83"/>
      <c r="C83"/>
      <c r="D83"/>
      <c r="E83"/>
      <c r="F83"/>
      <c r="G83"/>
      <c r="H83"/>
      <c r="I83"/>
      <c r="J83"/>
      <c r="K83"/>
      <c r="L83"/>
    </row>
    <row r="84" spans="1:12" s="10" customFormat="1" ht="17.100000000000001" customHeight="1" x14ac:dyDescent="0.3">
      <c r="A84" s="15"/>
      <c r="B84"/>
      <c r="C84"/>
      <c r="D84"/>
      <c r="E84"/>
      <c r="F84"/>
      <c r="G84"/>
      <c r="H84"/>
      <c r="I84"/>
      <c r="J84"/>
      <c r="K84"/>
      <c r="L84"/>
    </row>
    <row r="85" spans="1:12" ht="17.100000000000001" customHeight="1" x14ac:dyDescent="0.3">
      <c r="A85" s="14"/>
      <c r="B85"/>
      <c r="C85"/>
      <c r="D85"/>
      <c r="E85"/>
      <c r="F85"/>
      <c r="G85"/>
      <c r="H85"/>
      <c r="I85"/>
      <c r="J85"/>
      <c r="K85"/>
      <c r="L85"/>
    </row>
    <row r="86" spans="1:12" ht="24" customHeight="1" x14ac:dyDescent="0.3">
      <c r="A86" s="14"/>
      <c r="B86"/>
      <c r="C86"/>
      <c r="D86"/>
      <c r="E86"/>
      <c r="F86"/>
      <c r="G86"/>
      <c r="H86"/>
      <c r="I86"/>
      <c r="J86"/>
      <c r="K86"/>
      <c r="L86"/>
    </row>
    <row r="87" spans="1:12" ht="24" customHeight="1" x14ac:dyDescent="0.3">
      <c r="A87" s="14"/>
      <c r="B87"/>
      <c r="C87"/>
      <c r="D87"/>
      <c r="E87"/>
      <c r="F87"/>
      <c r="G87"/>
      <c r="H87"/>
      <c r="I87"/>
      <c r="J87"/>
      <c r="K87"/>
      <c r="L87"/>
    </row>
    <row r="88" spans="1:12" ht="24" customHeight="1" x14ac:dyDescent="0.3">
      <c r="A88" s="14"/>
      <c r="B88"/>
      <c r="C88"/>
      <c r="D88"/>
      <c r="E88"/>
      <c r="F88"/>
      <c r="G88"/>
      <c r="H88"/>
      <c r="I88"/>
      <c r="J88"/>
      <c r="K88"/>
      <c r="L88"/>
    </row>
    <row r="89" spans="1:12" ht="24" customHeight="1" x14ac:dyDescent="0.3">
      <c r="A89" s="14"/>
      <c r="B89"/>
      <c r="C89"/>
      <c r="D89"/>
      <c r="E89"/>
      <c r="F89"/>
      <c r="G89"/>
      <c r="H89"/>
      <c r="I89"/>
      <c r="J89"/>
      <c r="K89"/>
      <c r="L89"/>
    </row>
    <row r="90" spans="1:12" ht="17.100000000000001" customHeight="1" x14ac:dyDescent="0.3">
      <c r="A90" s="14"/>
      <c r="B90"/>
      <c r="C90"/>
      <c r="D90"/>
      <c r="E90"/>
      <c r="F90"/>
      <c r="G90"/>
      <c r="H90"/>
      <c r="I90"/>
      <c r="J90"/>
      <c r="K90"/>
      <c r="L90"/>
    </row>
    <row r="91" spans="1:12" ht="17.100000000000001" customHeight="1" x14ac:dyDescent="0.3">
      <c r="A91" s="14"/>
      <c r="B91"/>
      <c r="C91"/>
      <c r="D91"/>
      <c r="E91"/>
      <c r="F91"/>
      <c r="G91"/>
      <c r="H91"/>
      <c r="I91"/>
      <c r="J91"/>
      <c r="K91"/>
      <c r="L91"/>
    </row>
    <row r="92" spans="1:12" ht="17.100000000000001" customHeight="1" x14ac:dyDescent="0.3">
      <c r="A92" s="14"/>
      <c r="B92"/>
      <c r="C92"/>
      <c r="D92"/>
      <c r="E92"/>
      <c r="F92"/>
      <c r="G92"/>
      <c r="H92"/>
      <c r="I92"/>
      <c r="J92"/>
      <c r="K92"/>
      <c r="L92"/>
    </row>
    <row r="93" spans="1:12" ht="17.100000000000001" customHeight="1" x14ac:dyDescent="0.3">
      <c r="A93" s="14"/>
      <c r="B93"/>
      <c r="C93"/>
      <c r="D93"/>
      <c r="E93"/>
      <c r="F93"/>
      <c r="G93"/>
      <c r="H93"/>
      <c r="I93"/>
      <c r="J93"/>
      <c r="K93"/>
      <c r="L93"/>
    </row>
    <row r="94" spans="1:12" ht="17.100000000000001" customHeight="1" x14ac:dyDescent="0.3">
      <c r="A94" s="14"/>
      <c r="B94"/>
      <c r="C94"/>
      <c r="D94"/>
      <c r="E94"/>
      <c r="F94"/>
      <c r="G94"/>
      <c r="H94"/>
      <c r="I94"/>
      <c r="J94"/>
      <c r="K94"/>
      <c r="L94"/>
    </row>
    <row r="95" spans="1:12" ht="17.100000000000001" customHeight="1" x14ac:dyDescent="0.3">
      <c r="A95" s="14"/>
      <c r="B95"/>
      <c r="C95"/>
      <c r="D95"/>
      <c r="E95"/>
      <c r="F95"/>
      <c r="G95"/>
      <c r="H95"/>
      <c r="I95"/>
      <c r="J95"/>
      <c r="K95"/>
      <c r="L95"/>
    </row>
    <row r="96" spans="1:12" ht="124.5" customHeight="1" x14ac:dyDescent="0.3">
      <c r="A96" s="14"/>
      <c r="B96"/>
      <c r="C96"/>
      <c r="D96"/>
      <c r="E96"/>
      <c r="F96"/>
      <c r="G96"/>
      <c r="H96"/>
      <c r="I96"/>
      <c r="J96"/>
      <c r="K96"/>
      <c r="L96"/>
    </row>
    <row r="97" spans="1:12" ht="16.5" customHeight="1" x14ac:dyDescent="0.3">
      <c r="A97" s="15"/>
      <c r="B97"/>
      <c r="C97"/>
      <c r="D97"/>
      <c r="E97"/>
      <c r="F97"/>
      <c r="G97"/>
      <c r="H97"/>
      <c r="I97"/>
      <c r="J97"/>
      <c r="K97"/>
      <c r="L97"/>
    </row>
    <row r="98" spans="1:12" ht="16.5" customHeight="1" x14ac:dyDescent="0.3">
      <c r="A98" s="15"/>
      <c r="B98"/>
      <c r="C98"/>
      <c r="D98"/>
      <c r="E98"/>
      <c r="F98"/>
      <c r="G98"/>
      <c r="H98"/>
      <c r="I98"/>
      <c r="J98"/>
      <c r="K98"/>
      <c r="L98"/>
    </row>
    <row r="99" spans="1:12" ht="16.5" customHeight="1" x14ac:dyDescent="0.3">
      <c r="A99" s="15"/>
      <c r="B99"/>
      <c r="C99"/>
      <c r="D99"/>
      <c r="E99"/>
      <c r="F99"/>
      <c r="G99"/>
      <c r="H99"/>
      <c r="I99"/>
      <c r="J99"/>
      <c r="K99"/>
      <c r="L99"/>
    </row>
    <row r="100" spans="1:12" ht="16.5" customHeight="1" x14ac:dyDescent="0.3">
      <c r="A100" s="15"/>
      <c r="B100"/>
      <c r="C100"/>
      <c r="D100"/>
      <c r="E100"/>
      <c r="F100"/>
      <c r="G100"/>
      <c r="H100"/>
      <c r="I100"/>
      <c r="J100"/>
      <c r="K100"/>
      <c r="L100"/>
    </row>
    <row r="101" spans="1:12" s="21" customFormat="1" ht="16.5" customHeight="1" x14ac:dyDescent="0.3">
      <c r="A101" s="15"/>
      <c r="B101"/>
      <c r="C101"/>
      <c r="D101"/>
      <c r="E101"/>
      <c r="F101"/>
      <c r="G101"/>
      <c r="H101"/>
      <c r="I101"/>
      <c r="J101"/>
      <c r="K101"/>
      <c r="L101"/>
    </row>
    <row r="102" spans="1:12" s="21" customFormat="1" ht="16.5" customHeight="1" x14ac:dyDescent="0.3">
      <c r="A102" s="15"/>
      <c r="B102"/>
      <c r="C102"/>
      <c r="D102"/>
      <c r="E102"/>
      <c r="F102"/>
      <c r="G102"/>
      <c r="H102"/>
      <c r="I102"/>
      <c r="J102"/>
      <c r="K102"/>
      <c r="L102"/>
    </row>
    <row r="103" spans="1:12" s="21" customFormat="1" ht="16.5" customHeight="1" x14ac:dyDescent="0.3">
      <c r="A103" s="15"/>
      <c r="B103"/>
      <c r="C103"/>
      <c r="D103"/>
      <c r="E103"/>
      <c r="F103"/>
      <c r="G103"/>
      <c r="H103"/>
      <c r="I103"/>
      <c r="J103"/>
      <c r="K103"/>
      <c r="L103"/>
    </row>
    <row r="104" spans="1:12" s="21" customFormat="1" ht="16.5" customHeight="1" x14ac:dyDescent="0.3">
      <c r="A104" s="15"/>
      <c r="B104"/>
      <c r="C104"/>
      <c r="D104"/>
      <c r="E104"/>
      <c r="F104"/>
      <c r="G104"/>
      <c r="H104"/>
      <c r="I104"/>
      <c r="J104"/>
      <c r="K104"/>
      <c r="L104"/>
    </row>
    <row r="105" spans="1:12" s="21" customFormat="1" ht="16.5" customHeight="1" x14ac:dyDescent="0.3">
      <c r="A105" s="15"/>
      <c r="B105"/>
      <c r="C105"/>
      <c r="D105"/>
      <c r="E105"/>
      <c r="F105"/>
      <c r="G105"/>
      <c r="H105"/>
      <c r="I105"/>
      <c r="J105"/>
      <c r="K105"/>
      <c r="L105"/>
    </row>
    <row r="106" spans="1:12" s="21" customFormat="1" ht="17.100000000000001" customHeight="1" x14ac:dyDescent="0.3">
      <c r="A106" s="14"/>
      <c r="B106"/>
      <c r="C106"/>
      <c r="D106"/>
      <c r="E106"/>
      <c r="F106"/>
      <c r="G106"/>
      <c r="H106"/>
      <c r="I106"/>
      <c r="J106"/>
      <c r="K106"/>
      <c r="L106"/>
    </row>
    <row r="107" spans="1:12" s="21" customFormat="1" ht="24" customHeight="1" x14ac:dyDescent="0.3">
      <c r="A107" s="14"/>
      <c r="B107"/>
      <c r="C107"/>
      <c r="D107"/>
      <c r="E107"/>
      <c r="F107"/>
      <c r="G107"/>
      <c r="H107"/>
      <c r="I107"/>
      <c r="J107"/>
      <c r="K107"/>
      <c r="L107"/>
    </row>
    <row r="108" spans="1:12" s="21" customFormat="1" ht="24" customHeight="1" x14ac:dyDescent="0.3">
      <c r="A108" s="14"/>
      <c r="B108"/>
      <c r="C108"/>
      <c r="D108"/>
      <c r="E108"/>
      <c r="F108"/>
      <c r="G108"/>
      <c r="H108"/>
      <c r="I108"/>
      <c r="J108"/>
      <c r="K108"/>
      <c r="L108"/>
    </row>
    <row r="109" spans="1:12" s="21" customFormat="1" ht="24" customHeight="1" x14ac:dyDescent="0.3">
      <c r="A109" s="14"/>
      <c r="B109"/>
      <c r="C109"/>
      <c r="D109"/>
      <c r="E109"/>
      <c r="F109"/>
      <c r="G109"/>
      <c r="H109"/>
      <c r="I109"/>
      <c r="J109"/>
      <c r="K109"/>
      <c r="L109"/>
    </row>
    <row r="110" spans="1:12" s="21" customFormat="1" ht="24" customHeight="1" x14ac:dyDescent="0.3">
      <c r="A110" s="14"/>
      <c r="B110"/>
      <c r="C110"/>
      <c r="D110"/>
      <c r="E110"/>
      <c r="F110"/>
      <c r="G110"/>
      <c r="H110"/>
      <c r="I110"/>
      <c r="J110"/>
      <c r="K110"/>
      <c r="L110"/>
    </row>
    <row r="111" spans="1:12" s="21" customFormat="1" ht="17.100000000000001" customHeight="1" x14ac:dyDescent="0.3">
      <c r="A111" s="14"/>
      <c r="B111"/>
      <c r="C111"/>
      <c r="D111"/>
      <c r="E111"/>
      <c r="F111"/>
      <c r="G111"/>
      <c r="H111"/>
      <c r="I111"/>
      <c r="J111"/>
      <c r="K111"/>
      <c r="L111"/>
    </row>
    <row r="112" spans="1:12" s="21" customFormat="1" ht="17.100000000000001" customHeight="1" x14ac:dyDescent="0.3">
      <c r="A112" s="14"/>
      <c r="B112"/>
      <c r="C112"/>
      <c r="D112"/>
      <c r="E112"/>
      <c r="F112"/>
      <c r="G112"/>
      <c r="H112"/>
      <c r="I112"/>
      <c r="J112"/>
      <c r="K112"/>
      <c r="L112"/>
    </row>
    <row r="113" spans="1:12" s="21" customFormat="1" ht="17.100000000000001" customHeight="1" x14ac:dyDescent="0.3">
      <c r="A113" s="14"/>
      <c r="B113"/>
      <c r="C113"/>
      <c r="D113"/>
      <c r="E113"/>
      <c r="F113"/>
      <c r="G113"/>
      <c r="H113"/>
      <c r="I113"/>
      <c r="J113"/>
      <c r="K113"/>
      <c r="L113"/>
    </row>
    <row r="114" spans="1:12" s="21" customFormat="1" ht="17.100000000000001" customHeight="1" x14ac:dyDescent="0.3">
      <c r="A114" s="14"/>
      <c r="B114"/>
      <c r="C114"/>
      <c r="D114"/>
      <c r="E114"/>
      <c r="F114"/>
      <c r="G114"/>
      <c r="H114"/>
      <c r="I114"/>
      <c r="J114"/>
      <c r="K114"/>
      <c r="L114"/>
    </row>
    <row r="115" spans="1:12" s="21" customFormat="1" ht="17.100000000000001" customHeight="1" x14ac:dyDescent="0.3">
      <c r="A115" s="14"/>
      <c r="B115"/>
      <c r="C115"/>
      <c r="D115"/>
      <c r="E115"/>
      <c r="F115"/>
      <c r="G115"/>
      <c r="H115"/>
      <c r="I115"/>
      <c r="J115"/>
      <c r="K115"/>
      <c r="L115"/>
    </row>
    <row r="116" spans="1:12" s="21" customFormat="1" ht="17.100000000000001" customHeight="1" x14ac:dyDescent="0.3">
      <c r="A116" s="14"/>
      <c r="B116"/>
      <c r="C116"/>
      <c r="D116"/>
      <c r="E116"/>
      <c r="F116"/>
      <c r="G116"/>
      <c r="H116"/>
      <c r="I116"/>
      <c r="J116"/>
      <c r="K116"/>
      <c r="L116"/>
    </row>
    <row r="117" spans="1:12" s="21" customFormat="1" ht="17.100000000000001" customHeight="1" x14ac:dyDescent="0.3">
      <c r="A117" s="14"/>
      <c r="B117"/>
      <c r="C117"/>
      <c r="D117"/>
      <c r="E117"/>
      <c r="F117"/>
      <c r="G117"/>
      <c r="H117"/>
      <c r="I117"/>
      <c r="J117"/>
      <c r="K117"/>
      <c r="L117"/>
    </row>
    <row r="118" spans="1:12" ht="130.5" customHeight="1" x14ac:dyDescent="0.3">
      <c r="A118" s="14"/>
      <c r="B118"/>
      <c r="C118"/>
      <c r="D118"/>
      <c r="E118"/>
      <c r="F118"/>
      <c r="G118"/>
      <c r="H118"/>
      <c r="I118"/>
      <c r="J118"/>
      <c r="K118"/>
      <c r="L118"/>
    </row>
    <row r="119" spans="1:12" s="21" customFormat="1" ht="16.5" customHeight="1" x14ac:dyDescent="0.3">
      <c r="A119" s="15"/>
      <c r="B119"/>
      <c r="C119"/>
      <c r="D119"/>
      <c r="E119"/>
      <c r="F119"/>
      <c r="G119"/>
      <c r="H119"/>
      <c r="I119"/>
      <c r="J119"/>
      <c r="K119"/>
      <c r="L119"/>
    </row>
    <row r="120" spans="1:12" s="21" customFormat="1" ht="17.100000000000001" customHeight="1" x14ac:dyDescent="0.3">
      <c r="A120" s="15"/>
      <c r="B120"/>
      <c r="C120"/>
      <c r="D120"/>
      <c r="E120"/>
      <c r="F120"/>
      <c r="G120"/>
      <c r="H120"/>
      <c r="I120"/>
      <c r="J120"/>
      <c r="K120"/>
      <c r="L120"/>
    </row>
    <row r="121" spans="1:12" s="21" customFormat="1" ht="17.100000000000001" customHeight="1" x14ac:dyDescent="0.3">
      <c r="A121" s="15"/>
      <c r="B121"/>
      <c r="C121"/>
      <c r="D121"/>
      <c r="E121"/>
      <c r="F121"/>
      <c r="G121"/>
      <c r="H121"/>
      <c r="I121"/>
      <c r="J121"/>
      <c r="K121"/>
      <c r="L121"/>
    </row>
    <row r="122" spans="1:12" s="21" customFormat="1" ht="17.100000000000001" customHeight="1" x14ac:dyDescent="0.3">
      <c r="A122" s="15"/>
      <c r="B122"/>
      <c r="C122"/>
      <c r="D122"/>
      <c r="E122"/>
      <c r="F122"/>
      <c r="G122"/>
      <c r="H122"/>
      <c r="I122"/>
      <c r="J122"/>
      <c r="K122"/>
      <c r="L122"/>
    </row>
    <row r="123" spans="1:12" s="21" customFormat="1" ht="17.100000000000001" customHeight="1" x14ac:dyDescent="0.3">
      <c r="A123" s="15"/>
      <c r="B123"/>
      <c r="C123"/>
      <c r="D123"/>
      <c r="E123"/>
      <c r="F123"/>
      <c r="G123"/>
      <c r="H123"/>
      <c r="I123"/>
      <c r="J123"/>
      <c r="K123"/>
      <c r="L123"/>
    </row>
    <row r="124" spans="1:12" s="21" customFormat="1" ht="17.100000000000001" customHeight="1" x14ac:dyDescent="0.3">
      <c r="A124" s="15"/>
      <c r="B124"/>
      <c r="C124"/>
      <c r="D124"/>
      <c r="E124"/>
      <c r="F124"/>
      <c r="G124"/>
      <c r="H124"/>
      <c r="I124"/>
      <c r="J124"/>
      <c r="K124"/>
      <c r="L124"/>
    </row>
    <row r="125" spans="1:12" s="21" customFormat="1" ht="17.100000000000001" customHeight="1" x14ac:dyDescent="0.3">
      <c r="A125" s="15"/>
      <c r="B125"/>
      <c r="C125"/>
      <c r="D125"/>
      <c r="E125"/>
      <c r="F125"/>
      <c r="G125"/>
      <c r="H125"/>
      <c r="I125"/>
      <c r="J125"/>
      <c r="K125"/>
      <c r="L125"/>
    </row>
    <row r="126" spans="1:12" s="21" customFormat="1" ht="27" customHeight="1" x14ac:dyDescent="0.3">
      <c r="A126" s="15"/>
      <c r="B126"/>
      <c r="C126"/>
      <c r="D126"/>
      <c r="E126"/>
      <c r="F126"/>
      <c r="G126"/>
      <c r="H126"/>
      <c r="I126"/>
      <c r="J126"/>
      <c r="K126"/>
      <c r="L126"/>
    </row>
    <row r="127" spans="1:12" s="21" customFormat="1" ht="27" customHeight="1" x14ac:dyDescent="0.3">
      <c r="A127" s="15"/>
      <c r="B127"/>
      <c r="C127"/>
      <c r="D127"/>
      <c r="E127"/>
      <c r="F127"/>
      <c r="G127"/>
      <c r="H127"/>
      <c r="I127"/>
      <c r="J127"/>
      <c r="K127"/>
      <c r="L127"/>
    </row>
    <row r="128" spans="1:12" s="21" customFormat="1" ht="27" customHeight="1" x14ac:dyDescent="0.3">
      <c r="A128" s="15"/>
      <c r="B128"/>
      <c r="C128"/>
      <c r="D128"/>
      <c r="E128"/>
      <c r="F128"/>
      <c r="G128"/>
      <c r="H128"/>
      <c r="I128"/>
      <c r="J128"/>
      <c r="K128"/>
      <c r="L128"/>
    </row>
    <row r="129" spans="1:12" s="21" customFormat="1" ht="27" customHeight="1" x14ac:dyDescent="0.3">
      <c r="A129" s="15"/>
      <c r="B129"/>
      <c r="C129"/>
      <c r="D129"/>
      <c r="E129"/>
      <c r="F129"/>
      <c r="G129"/>
      <c r="H129"/>
      <c r="I129"/>
      <c r="J129"/>
      <c r="K129"/>
      <c r="L129"/>
    </row>
    <row r="130" spans="1:12" s="21" customFormat="1" ht="17.100000000000001" customHeight="1" x14ac:dyDescent="0.3">
      <c r="A130" s="15"/>
      <c r="B130"/>
      <c r="C130"/>
      <c r="D130"/>
      <c r="E130"/>
      <c r="F130"/>
      <c r="G130"/>
      <c r="H130"/>
      <c r="I130"/>
      <c r="J130"/>
      <c r="K130"/>
      <c r="L130"/>
    </row>
    <row r="131" spans="1:12" s="21" customFormat="1" ht="17.100000000000001" customHeight="1" x14ac:dyDescent="0.3">
      <c r="A131" s="15"/>
      <c r="B131"/>
      <c r="C131"/>
      <c r="D131"/>
      <c r="E131"/>
      <c r="F131"/>
      <c r="G131"/>
      <c r="H131"/>
      <c r="I131"/>
      <c r="J131"/>
      <c r="K131"/>
      <c r="L131"/>
    </row>
    <row r="132" spans="1:12" s="21" customFormat="1" ht="17.100000000000001" customHeight="1" x14ac:dyDescent="0.3">
      <c r="A132" s="15"/>
      <c r="B132"/>
      <c r="C132"/>
      <c r="D132"/>
      <c r="E132"/>
      <c r="F132"/>
      <c r="G132"/>
      <c r="H132"/>
      <c r="I132"/>
      <c r="J132"/>
      <c r="K132"/>
      <c r="L132"/>
    </row>
    <row r="133" spans="1:12" s="21" customFormat="1" ht="17.100000000000001" customHeight="1" x14ac:dyDescent="0.3">
      <c r="A133" s="29"/>
      <c r="B133"/>
      <c r="C133"/>
      <c r="D133"/>
      <c r="E133"/>
      <c r="F133"/>
      <c r="G133"/>
      <c r="H133"/>
      <c r="I133"/>
      <c r="J133"/>
      <c r="K133"/>
      <c r="L133"/>
    </row>
    <row r="134" spans="1:12" s="21" customFormat="1" ht="17.100000000000001" customHeight="1" x14ac:dyDescent="0.3">
      <c r="A134" s="15"/>
      <c r="B134"/>
      <c r="C134"/>
      <c r="D134"/>
      <c r="E134"/>
      <c r="F134"/>
      <c r="G134"/>
      <c r="H134"/>
      <c r="I134"/>
      <c r="J134"/>
      <c r="K134"/>
      <c r="L134"/>
    </row>
    <row r="135" spans="1:12" ht="130.5" customHeight="1" x14ac:dyDescent="0.3">
      <c r="A135" s="14"/>
      <c r="B135"/>
      <c r="C135"/>
      <c r="D135"/>
      <c r="E135"/>
      <c r="F135"/>
      <c r="G135"/>
      <c r="H135"/>
      <c r="I135"/>
      <c r="J135"/>
      <c r="K135" s="19"/>
      <c r="L135" s="19"/>
    </row>
    <row r="136" spans="1:12" s="21" customFormat="1" ht="17.100000000000001" customHeight="1" x14ac:dyDescent="0.3">
      <c r="A136" s="5"/>
      <c r="B136"/>
      <c r="C136"/>
      <c r="D136"/>
      <c r="E136"/>
      <c r="F136"/>
      <c r="G136"/>
      <c r="H136"/>
      <c r="I136"/>
      <c r="J136"/>
    </row>
    <row r="137" spans="1:12" s="21" customFormat="1" ht="17.100000000000001" customHeight="1" x14ac:dyDescent="0.3">
      <c r="A137" s="5"/>
      <c r="B137"/>
      <c r="C137"/>
      <c r="D137"/>
      <c r="E137"/>
      <c r="F137"/>
      <c r="G137"/>
      <c r="H137"/>
      <c r="I137"/>
      <c r="J137"/>
    </row>
    <row r="138" spans="1:12" s="21" customFormat="1" ht="17.100000000000001" customHeight="1" x14ac:dyDescent="0.3">
      <c r="A138" s="5"/>
      <c r="B138"/>
      <c r="C138"/>
      <c r="D138"/>
      <c r="E138"/>
      <c r="F138"/>
      <c r="G138"/>
      <c r="H138"/>
      <c r="I138"/>
      <c r="J138"/>
    </row>
    <row r="139" spans="1:12" s="21" customFormat="1" ht="17.100000000000001" customHeight="1" x14ac:dyDescent="0.3">
      <c r="A139" s="5"/>
      <c r="B139"/>
      <c r="C139"/>
      <c r="D139"/>
      <c r="E139"/>
      <c r="F139"/>
      <c r="G139"/>
      <c r="H139"/>
      <c r="I139"/>
      <c r="J139"/>
    </row>
    <row r="140" spans="1:12" s="21" customFormat="1" ht="17.100000000000001" customHeight="1" x14ac:dyDescent="0.3">
      <c r="A140" s="5"/>
      <c r="B140"/>
      <c r="C140"/>
      <c r="D140"/>
      <c r="E140"/>
      <c r="F140"/>
      <c r="G140"/>
      <c r="H140"/>
      <c r="I140"/>
      <c r="J140"/>
    </row>
    <row r="141" spans="1:12" s="21" customFormat="1" ht="17.100000000000001" customHeight="1" x14ac:dyDescent="0.3">
      <c r="A141" s="5"/>
      <c r="B141"/>
      <c r="C141"/>
      <c r="D141"/>
      <c r="E141"/>
      <c r="F141"/>
      <c r="G141"/>
      <c r="H141"/>
      <c r="I141"/>
      <c r="J141"/>
    </row>
    <row r="142" spans="1:12" s="21" customFormat="1" ht="17.100000000000001" customHeight="1" x14ac:dyDescent="0.3">
      <c r="A142" s="5"/>
      <c r="B142"/>
      <c r="C142"/>
      <c r="D142"/>
      <c r="E142"/>
      <c r="F142"/>
      <c r="G142"/>
      <c r="H142"/>
      <c r="I142"/>
      <c r="J142"/>
    </row>
    <row r="143" spans="1:12" s="21" customFormat="1" ht="17.100000000000001" customHeight="1" x14ac:dyDescent="0.3">
      <c r="A143" s="5"/>
      <c r="B143"/>
      <c r="C143"/>
      <c r="D143"/>
      <c r="E143"/>
      <c r="F143"/>
      <c r="G143"/>
      <c r="H143"/>
      <c r="I143"/>
      <c r="J143"/>
    </row>
    <row r="144" spans="1:12" s="21" customFormat="1" ht="17.100000000000001" customHeight="1" x14ac:dyDescent="0.3">
      <c r="A144" s="5"/>
      <c r="B144"/>
      <c r="C144"/>
      <c r="D144"/>
      <c r="E144"/>
      <c r="F144"/>
      <c r="G144"/>
      <c r="H144"/>
      <c r="I144"/>
      <c r="J144"/>
    </row>
    <row r="145" spans="1:13" s="21" customFormat="1" ht="17.100000000000001" customHeight="1" x14ac:dyDescent="0.3">
      <c r="A145" s="5"/>
      <c r="B145"/>
      <c r="C145"/>
      <c r="D145"/>
      <c r="E145"/>
      <c r="F145"/>
      <c r="G145"/>
      <c r="H145"/>
      <c r="I145"/>
      <c r="J145"/>
    </row>
    <row r="146" spans="1:13" s="21" customFormat="1" ht="17.100000000000001" customHeight="1" x14ac:dyDescent="0.3">
      <c r="A146" s="5"/>
      <c r="B146"/>
      <c r="C146"/>
      <c r="D146"/>
      <c r="E146"/>
      <c r="F146"/>
      <c r="G146"/>
      <c r="H146"/>
      <c r="I146"/>
      <c r="J146"/>
    </row>
    <row r="147" spans="1:13" s="21" customFormat="1" ht="17.100000000000001" customHeight="1" x14ac:dyDescent="0.3">
      <c r="A147" s="5"/>
      <c r="B147"/>
      <c r="C147"/>
      <c r="D147"/>
      <c r="E147"/>
      <c r="F147"/>
      <c r="G147"/>
      <c r="H147"/>
      <c r="I147"/>
      <c r="J147"/>
    </row>
    <row r="148" spans="1:13" s="21" customFormat="1" ht="17.100000000000001" customHeight="1" x14ac:dyDescent="0.3">
      <c r="A148" s="5"/>
      <c r="B148"/>
      <c r="C148"/>
      <c r="D148"/>
      <c r="E148"/>
      <c r="F148"/>
      <c r="G148"/>
      <c r="H148"/>
      <c r="I148"/>
      <c r="J148"/>
    </row>
    <row r="149" spans="1:13" s="21" customFormat="1" ht="17.100000000000001" customHeight="1" x14ac:dyDescent="0.3">
      <c r="A149" s="5"/>
      <c r="B149"/>
      <c r="C149"/>
      <c r="D149"/>
      <c r="E149"/>
      <c r="F149"/>
      <c r="G149"/>
      <c r="H149"/>
      <c r="I149"/>
      <c r="J149"/>
    </row>
    <row r="150" spans="1:13" s="21" customFormat="1" ht="17.100000000000001" customHeight="1" x14ac:dyDescent="0.3">
      <c r="A150" s="5"/>
      <c r="B150"/>
      <c r="C150"/>
      <c r="D150"/>
      <c r="E150"/>
      <c r="F150"/>
      <c r="G150"/>
      <c r="H150"/>
      <c r="I150"/>
      <c r="J150"/>
    </row>
    <row r="151" spans="1:13" s="21" customFormat="1" ht="17.100000000000001" customHeight="1" x14ac:dyDescent="0.3">
      <c r="A151" s="5"/>
      <c r="B151"/>
      <c r="C151"/>
      <c r="D151"/>
      <c r="E151"/>
      <c r="F151"/>
      <c r="G151"/>
      <c r="H151"/>
      <c r="I151"/>
      <c r="J151"/>
    </row>
    <row r="152" spans="1:13" s="21" customFormat="1" ht="17.100000000000001" customHeight="1" x14ac:dyDescent="0.3">
      <c r="A152" s="5"/>
      <c r="B152"/>
      <c r="C152"/>
      <c r="D152"/>
      <c r="E152"/>
      <c r="F152"/>
      <c r="G152"/>
      <c r="H152"/>
      <c r="I152"/>
      <c r="J152"/>
    </row>
    <row r="153" spans="1:13" s="21" customFormat="1" ht="17.100000000000001" customHeight="1" x14ac:dyDescent="0.3">
      <c r="A153" s="5"/>
      <c r="B153"/>
      <c r="C153"/>
      <c r="D153"/>
      <c r="E153"/>
      <c r="F153"/>
      <c r="G153"/>
      <c r="H153"/>
      <c r="I153"/>
      <c r="J153"/>
    </row>
    <row r="154" spans="1:13" s="21" customFormat="1" ht="17.100000000000001" customHeight="1" x14ac:dyDescent="0.3">
      <c r="A154" s="5"/>
      <c r="B154"/>
      <c r="C154"/>
      <c r="D154"/>
      <c r="E154"/>
      <c r="F154"/>
      <c r="G154"/>
      <c r="H154"/>
      <c r="I154"/>
      <c r="J154"/>
    </row>
    <row r="155" spans="1:13" s="21" customFormat="1" ht="17.100000000000001" customHeight="1" x14ac:dyDescent="0.3">
      <c r="A155" s="5"/>
      <c r="B155"/>
      <c r="C155"/>
      <c r="D155"/>
      <c r="E155"/>
      <c r="F155"/>
      <c r="G155"/>
      <c r="H155"/>
      <c r="I155"/>
      <c r="J155"/>
    </row>
    <row r="156" spans="1:13" s="21" customFormat="1" ht="21" customHeight="1" x14ac:dyDescent="0.3">
      <c r="A156" s="26"/>
      <c r="B156"/>
      <c r="C156"/>
      <c r="D156"/>
      <c r="E156"/>
      <c r="F156"/>
      <c r="G156"/>
      <c r="H156"/>
      <c r="I156"/>
      <c r="J156"/>
      <c r="M156" s="19"/>
    </row>
    <row r="157" spans="1:13" ht="21" customHeight="1" x14ac:dyDescent="0.3">
      <c r="B157"/>
      <c r="C157"/>
      <c r="D157"/>
      <c r="E157"/>
      <c r="F157"/>
      <c r="G157"/>
      <c r="H157"/>
      <c r="I157"/>
      <c r="J157"/>
    </row>
    <row r="158" spans="1:13" s="21" customFormat="1" ht="21" customHeight="1" x14ac:dyDescent="0.3">
      <c r="A158" s="28"/>
      <c r="B158"/>
      <c r="C158"/>
      <c r="D158"/>
      <c r="E158"/>
      <c r="F158"/>
      <c r="G158"/>
      <c r="H158"/>
      <c r="I158"/>
      <c r="J158"/>
    </row>
    <row r="159" spans="1:13" s="21" customFormat="1" ht="21" customHeight="1" x14ac:dyDescent="0.3">
      <c r="A159" s="28"/>
      <c r="B159"/>
      <c r="C159"/>
      <c r="D159"/>
      <c r="E159"/>
      <c r="F159"/>
      <c r="G159"/>
      <c r="H159"/>
      <c r="I159"/>
      <c r="J159"/>
    </row>
    <row r="160" spans="1:13" s="21" customFormat="1" ht="21" customHeight="1" x14ac:dyDescent="0.3">
      <c r="A160" s="28"/>
      <c r="B160"/>
      <c r="C160"/>
      <c r="D160"/>
      <c r="E160"/>
      <c r="F160"/>
      <c r="G160"/>
      <c r="H160"/>
      <c r="I160"/>
      <c r="J160"/>
    </row>
    <row r="161" spans="1:10" s="21" customFormat="1" ht="21" customHeight="1" x14ac:dyDescent="0.3">
      <c r="A161" s="28"/>
      <c r="B161"/>
      <c r="C161"/>
      <c r="D161"/>
      <c r="E161"/>
      <c r="F161"/>
      <c r="G161"/>
      <c r="H161"/>
      <c r="I161"/>
      <c r="J161"/>
    </row>
    <row r="162" spans="1:10" s="21" customFormat="1" ht="21" customHeight="1" x14ac:dyDescent="0.3">
      <c r="A162" s="28"/>
      <c r="B162"/>
      <c r="C162"/>
      <c r="D162"/>
      <c r="E162"/>
      <c r="F162"/>
      <c r="G162"/>
      <c r="H162"/>
      <c r="I162"/>
      <c r="J162"/>
    </row>
    <row r="163" spans="1:10" s="21" customFormat="1" ht="21" customHeight="1" x14ac:dyDescent="0.3">
      <c r="A163" s="28"/>
      <c r="B163"/>
      <c r="C163"/>
      <c r="D163"/>
      <c r="E163"/>
      <c r="F163"/>
      <c r="G163"/>
      <c r="H163"/>
      <c r="I163"/>
      <c r="J163"/>
    </row>
    <row r="164" spans="1:10" ht="21" customHeight="1" x14ac:dyDescent="0.3">
      <c r="B164"/>
      <c r="C164"/>
      <c r="D164"/>
      <c r="E164"/>
      <c r="F164"/>
      <c r="G164"/>
      <c r="H164"/>
      <c r="I164"/>
      <c r="J164"/>
    </row>
    <row r="165" spans="1:10" ht="21" customHeight="1" x14ac:dyDescent="0.3">
      <c r="B165"/>
      <c r="C165"/>
      <c r="D165"/>
      <c r="E165"/>
      <c r="F165"/>
      <c r="G165"/>
      <c r="H165"/>
      <c r="I165"/>
      <c r="J165"/>
    </row>
    <row r="166" spans="1:10" ht="21" customHeight="1" x14ac:dyDescent="0.3">
      <c r="B166"/>
      <c r="C166"/>
      <c r="D166"/>
      <c r="E166"/>
      <c r="F166"/>
      <c r="G166"/>
      <c r="H166"/>
      <c r="I166"/>
      <c r="J166"/>
    </row>
    <row r="167" spans="1:10" ht="21" customHeight="1" x14ac:dyDescent="0.3">
      <c r="B167"/>
      <c r="C167"/>
      <c r="D167"/>
      <c r="E167"/>
      <c r="F167"/>
      <c r="G167"/>
      <c r="H167"/>
      <c r="I167"/>
      <c r="J167"/>
    </row>
    <row r="168" spans="1:10" ht="21" customHeight="1" x14ac:dyDescent="0.3">
      <c r="B168"/>
      <c r="C168"/>
      <c r="D168"/>
      <c r="E168"/>
      <c r="F168"/>
      <c r="G168"/>
      <c r="H168"/>
      <c r="I168"/>
      <c r="J168"/>
    </row>
    <row r="169" spans="1:10" ht="21" customHeight="1" x14ac:dyDescent="0.3">
      <c r="B169"/>
      <c r="C169"/>
      <c r="D169"/>
      <c r="E169"/>
      <c r="F169"/>
      <c r="G169"/>
      <c r="H169"/>
      <c r="I169"/>
      <c r="J169"/>
    </row>
    <row r="170" spans="1:10" ht="21" customHeight="1" x14ac:dyDescent="0.3">
      <c r="B170"/>
      <c r="C170"/>
      <c r="D170"/>
      <c r="E170"/>
      <c r="F170"/>
      <c r="G170"/>
      <c r="H170"/>
      <c r="I170"/>
      <c r="J170"/>
    </row>
    <row r="171" spans="1:10" ht="21" customHeight="1" x14ac:dyDescent="0.3">
      <c r="B171"/>
      <c r="C171"/>
      <c r="D171"/>
      <c r="E171"/>
      <c r="F171"/>
      <c r="G171"/>
      <c r="H171"/>
      <c r="I171"/>
      <c r="J171"/>
    </row>
    <row r="172" spans="1:10" ht="21" customHeight="1" x14ac:dyDescent="0.3">
      <c r="B172"/>
      <c r="C172"/>
      <c r="D172"/>
      <c r="E172"/>
      <c r="F172"/>
      <c r="G172"/>
      <c r="H172"/>
      <c r="I172"/>
      <c r="J172"/>
    </row>
    <row r="173" spans="1:10" ht="21" customHeight="1" x14ac:dyDescent="0.3">
      <c r="B173"/>
      <c r="C173"/>
      <c r="D173"/>
      <c r="E173"/>
      <c r="F173"/>
      <c r="G173"/>
      <c r="H173"/>
      <c r="I173"/>
      <c r="J173"/>
    </row>
    <row r="174" spans="1:10" ht="21" customHeight="1" x14ac:dyDescent="0.3">
      <c r="B174"/>
      <c r="C174"/>
      <c r="D174"/>
      <c r="E174"/>
      <c r="F174"/>
      <c r="G174"/>
      <c r="H174"/>
      <c r="I174"/>
      <c r="J174"/>
    </row>
    <row r="175" spans="1:10" ht="21" customHeight="1" x14ac:dyDescent="0.3">
      <c r="B175"/>
      <c r="C175"/>
      <c r="D175"/>
      <c r="E175"/>
      <c r="F175"/>
      <c r="G175"/>
      <c r="H175"/>
      <c r="I175"/>
      <c r="J175"/>
    </row>
    <row r="176" spans="1:10" ht="21" customHeight="1" x14ac:dyDescent="0.3">
      <c r="B176"/>
      <c r="C176"/>
      <c r="D176"/>
      <c r="E176"/>
      <c r="F176"/>
      <c r="G176"/>
      <c r="H176"/>
      <c r="I176"/>
      <c r="J176"/>
    </row>
    <row r="177" spans="2:10" ht="21" customHeight="1" x14ac:dyDescent="0.3">
      <c r="B177"/>
      <c r="C177"/>
      <c r="D177"/>
      <c r="E177"/>
      <c r="F177"/>
      <c r="G177"/>
      <c r="H177"/>
      <c r="I177"/>
      <c r="J177"/>
    </row>
    <row r="178" spans="2:10" ht="21" customHeight="1" x14ac:dyDescent="0.3">
      <c r="B178"/>
      <c r="C178"/>
      <c r="D178"/>
      <c r="E178"/>
      <c r="F178"/>
      <c r="G178"/>
      <c r="H178"/>
      <c r="I178"/>
      <c r="J178"/>
    </row>
    <row r="179" spans="2:10" ht="21" customHeight="1" x14ac:dyDescent="0.3">
      <c r="B179"/>
      <c r="C179"/>
      <c r="D179"/>
      <c r="E179"/>
      <c r="F179"/>
      <c r="G179"/>
      <c r="H179"/>
      <c r="I179"/>
      <c r="J179"/>
    </row>
    <row r="180" spans="2:10" ht="21" customHeight="1" x14ac:dyDescent="0.3">
      <c r="B180"/>
      <c r="C180"/>
      <c r="D180"/>
      <c r="E180"/>
      <c r="F180"/>
      <c r="G180"/>
      <c r="H180"/>
      <c r="I180"/>
      <c r="J180"/>
    </row>
    <row r="181" spans="2:10" ht="21" customHeight="1" x14ac:dyDescent="0.3">
      <c r="B181"/>
      <c r="C181"/>
      <c r="D181"/>
      <c r="E181"/>
      <c r="F181"/>
      <c r="G181"/>
      <c r="H181"/>
      <c r="I181"/>
      <c r="J181"/>
    </row>
    <row r="182" spans="2:10" ht="21" customHeight="1" x14ac:dyDescent="0.3">
      <c r="B182"/>
      <c r="C182"/>
      <c r="D182"/>
      <c r="E182"/>
      <c r="F182"/>
      <c r="G182"/>
      <c r="H182"/>
      <c r="I182"/>
      <c r="J182"/>
    </row>
    <row r="183" spans="2:10" ht="21" customHeight="1" x14ac:dyDescent="0.3">
      <c r="B183"/>
      <c r="C183"/>
      <c r="D183"/>
      <c r="E183"/>
      <c r="F183"/>
      <c r="G183"/>
      <c r="H183"/>
      <c r="I183"/>
      <c r="J183"/>
    </row>
    <row r="184" spans="2:10" ht="21" customHeight="1" x14ac:dyDescent="0.3">
      <c r="B184"/>
      <c r="C184"/>
      <c r="D184"/>
      <c r="E184"/>
      <c r="F184"/>
      <c r="G184"/>
      <c r="H184"/>
      <c r="I184"/>
      <c r="J184"/>
    </row>
    <row r="185" spans="2:10" ht="21" customHeight="1" x14ac:dyDescent="0.3">
      <c r="B185"/>
      <c r="C185"/>
      <c r="D185"/>
      <c r="E185"/>
      <c r="F185"/>
      <c r="G185"/>
      <c r="H185"/>
      <c r="I185"/>
      <c r="J185"/>
    </row>
    <row r="186" spans="2:10" ht="21" customHeight="1" x14ac:dyDescent="0.3">
      <c r="B186"/>
      <c r="C186"/>
      <c r="D186"/>
      <c r="E186"/>
      <c r="F186"/>
      <c r="G186"/>
      <c r="H186"/>
      <c r="I186"/>
      <c r="J186"/>
    </row>
    <row r="187" spans="2:10" ht="21" customHeight="1" x14ac:dyDescent="0.3">
      <c r="B187"/>
      <c r="C187"/>
      <c r="D187"/>
      <c r="E187"/>
      <c r="F187"/>
      <c r="G187"/>
      <c r="H187"/>
      <c r="I187"/>
      <c r="J187"/>
    </row>
    <row r="188" spans="2:10" ht="21" customHeight="1" x14ac:dyDescent="0.3">
      <c r="B188"/>
      <c r="C188"/>
      <c r="D188"/>
      <c r="E188"/>
      <c r="F188"/>
      <c r="G188"/>
      <c r="H188"/>
      <c r="I188"/>
      <c r="J188"/>
    </row>
    <row r="189" spans="2:10" ht="21" customHeight="1" x14ac:dyDescent="0.3">
      <c r="B189"/>
      <c r="C189"/>
      <c r="D189"/>
      <c r="E189"/>
      <c r="F189"/>
      <c r="G189"/>
      <c r="H189"/>
      <c r="I189"/>
      <c r="J189"/>
    </row>
    <row r="190" spans="2:10" ht="21" customHeight="1" x14ac:dyDescent="0.3">
      <c r="B190"/>
      <c r="C190"/>
      <c r="D190"/>
      <c r="E190"/>
      <c r="F190"/>
      <c r="G190"/>
      <c r="H190"/>
      <c r="I190"/>
      <c r="J190"/>
    </row>
    <row r="191" spans="2:10" ht="21" customHeight="1" x14ac:dyDescent="0.3">
      <c r="B191"/>
      <c r="C191"/>
      <c r="D191"/>
      <c r="E191"/>
      <c r="F191"/>
      <c r="G191"/>
      <c r="H191"/>
      <c r="I191"/>
      <c r="J191"/>
    </row>
    <row r="192" spans="2:10" ht="21" customHeight="1" x14ac:dyDescent="0.3">
      <c r="B192"/>
      <c r="C192"/>
      <c r="D192"/>
      <c r="E192"/>
      <c r="F192"/>
      <c r="G192"/>
      <c r="H192"/>
      <c r="I192"/>
      <c r="J192"/>
    </row>
    <row r="193" spans="2:10" ht="21" customHeight="1" x14ac:dyDescent="0.3">
      <c r="B193"/>
      <c r="C193"/>
      <c r="D193"/>
      <c r="E193"/>
      <c r="F193"/>
      <c r="G193"/>
      <c r="H193"/>
      <c r="I193"/>
      <c r="J193"/>
    </row>
    <row r="194" spans="2:10" ht="21" customHeight="1" x14ac:dyDescent="0.3">
      <c r="B194"/>
      <c r="C194"/>
      <c r="D194"/>
      <c r="E194"/>
      <c r="F194"/>
      <c r="G194"/>
      <c r="H194"/>
      <c r="I194"/>
      <c r="J194"/>
    </row>
    <row r="195" spans="2:10" ht="21" customHeight="1" x14ac:dyDescent="0.3">
      <c r="B195"/>
      <c r="C195"/>
      <c r="D195"/>
      <c r="E195"/>
      <c r="F195"/>
      <c r="G195"/>
      <c r="H195"/>
      <c r="I195"/>
      <c r="J195"/>
    </row>
    <row r="196" spans="2:10" ht="21" customHeight="1" x14ac:dyDescent="0.3">
      <c r="B196"/>
      <c r="C196"/>
      <c r="D196"/>
      <c r="E196"/>
      <c r="F196"/>
      <c r="G196"/>
      <c r="H196"/>
      <c r="I196"/>
      <c r="J196"/>
    </row>
    <row r="197" spans="2:10" ht="21" customHeight="1" x14ac:dyDescent="0.3">
      <c r="B197"/>
      <c r="C197"/>
      <c r="D197"/>
      <c r="E197"/>
      <c r="F197"/>
      <c r="G197"/>
      <c r="H197"/>
      <c r="I197"/>
      <c r="J197"/>
    </row>
    <row r="198" spans="2:10" ht="21" customHeight="1" x14ac:dyDescent="0.3">
      <c r="B198"/>
      <c r="C198"/>
      <c r="D198"/>
      <c r="E198"/>
      <c r="F198"/>
      <c r="G198"/>
      <c r="H198"/>
      <c r="I198"/>
      <c r="J198"/>
    </row>
    <row r="199" spans="2:10" ht="21" customHeight="1" x14ac:dyDescent="0.3">
      <c r="B199"/>
      <c r="C199"/>
      <c r="D199"/>
      <c r="E199"/>
      <c r="F199"/>
      <c r="G199"/>
      <c r="H199"/>
      <c r="I199"/>
      <c r="J199"/>
    </row>
    <row r="200" spans="2:10" ht="21" customHeight="1" x14ac:dyDescent="0.3">
      <c r="B200"/>
      <c r="C200"/>
      <c r="D200"/>
      <c r="E200"/>
      <c r="F200"/>
      <c r="G200"/>
      <c r="H200"/>
      <c r="I200"/>
      <c r="J200"/>
    </row>
    <row r="201" spans="2:10" ht="21" customHeight="1" x14ac:dyDescent="0.3">
      <c r="B201"/>
      <c r="C201"/>
      <c r="D201"/>
      <c r="E201"/>
      <c r="F201"/>
      <c r="G201"/>
      <c r="H201"/>
      <c r="I201"/>
      <c r="J201"/>
    </row>
    <row r="202" spans="2:10" ht="21" customHeight="1" x14ac:dyDescent="0.3">
      <c r="B202"/>
      <c r="C202"/>
      <c r="D202"/>
      <c r="E202"/>
      <c r="F202"/>
      <c r="G202"/>
      <c r="H202"/>
      <c r="I202"/>
      <c r="J202"/>
    </row>
    <row r="203" spans="2:10" ht="21" customHeight="1" x14ac:dyDescent="0.3">
      <c r="B203"/>
      <c r="C203"/>
      <c r="D203"/>
      <c r="E203"/>
      <c r="F203"/>
      <c r="G203"/>
      <c r="H203"/>
      <c r="I203"/>
      <c r="J203"/>
    </row>
    <row r="204" spans="2:10" ht="21" customHeight="1" x14ac:dyDescent="0.3">
      <c r="B204"/>
      <c r="C204"/>
      <c r="D204"/>
      <c r="E204"/>
      <c r="F204"/>
      <c r="G204"/>
      <c r="H204"/>
      <c r="I204"/>
      <c r="J204"/>
    </row>
    <row r="205" spans="2:10" ht="21" customHeight="1" x14ac:dyDescent="0.3">
      <c r="B205"/>
      <c r="C205"/>
      <c r="D205"/>
      <c r="E205"/>
      <c r="F205"/>
      <c r="G205"/>
      <c r="H205"/>
      <c r="I205"/>
      <c r="J205"/>
    </row>
    <row r="206" spans="2:10" ht="21" customHeight="1" x14ac:dyDescent="0.3">
      <c r="B206"/>
      <c r="C206"/>
      <c r="D206"/>
      <c r="E206"/>
      <c r="F206"/>
      <c r="G206"/>
      <c r="H206"/>
      <c r="I206"/>
      <c r="J206"/>
    </row>
    <row r="207" spans="2:10" ht="21" customHeight="1" x14ac:dyDescent="0.3">
      <c r="B207"/>
      <c r="C207"/>
      <c r="D207"/>
      <c r="E207"/>
      <c r="F207"/>
      <c r="G207"/>
      <c r="H207"/>
      <c r="I207"/>
      <c r="J207"/>
    </row>
    <row r="208" spans="2:10" ht="21" customHeight="1" x14ac:dyDescent="0.3">
      <c r="B208"/>
      <c r="C208"/>
      <c r="D208"/>
      <c r="E208"/>
      <c r="F208"/>
      <c r="G208"/>
      <c r="H208"/>
      <c r="I208"/>
      <c r="J208"/>
    </row>
    <row r="209" spans="2:10" ht="21" customHeight="1" x14ac:dyDescent="0.3">
      <c r="B209"/>
      <c r="C209"/>
      <c r="D209"/>
      <c r="E209"/>
      <c r="F209"/>
      <c r="G209"/>
      <c r="H209"/>
      <c r="I209"/>
      <c r="J209"/>
    </row>
    <row r="210" spans="2:10" ht="21" customHeight="1" x14ac:dyDescent="0.3">
      <c r="B210"/>
      <c r="C210"/>
      <c r="D210"/>
      <c r="E210"/>
      <c r="F210"/>
      <c r="G210"/>
      <c r="H210"/>
      <c r="I210"/>
      <c r="J210"/>
    </row>
    <row r="211" spans="2:10" ht="21" customHeight="1" x14ac:dyDescent="0.3">
      <c r="B211"/>
      <c r="C211"/>
      <c r="D211"/>
      <c r="E211"/>
      <c r="F211"/>
      <c r="G211"/>
      <c r="H211"/>
      <c r="I211"/>
      <c r="J211"/>
    </row>
    <row r="212" spans="2:10" ht="21" customHeight="1" x14ac:dyDescent="0.3">
      <c r="B212"/>
      <c r="C212"/>
      <c r="D212"/>
      <c r="E212"/>
      <c r="F212"/>
      <c r="G212"/>
      <c r="H212"/>
      <c r="I212"/>
      <c r="J212"/>
    </row>
    <row r="213" spans="2:10" ht="21" customHeight="1" x14ac:dyDescent="0.3">
      <c r="B213"/>
      <c r="C213"/>
      <c r="D213"/>
      <c r="E213"/>
      <c r="F213"/>
      <c r="G213"/>
      <c r="H213"/>
      <c r="I213"/>
      <c r="J213"/>
    </row>
    <row r="214" spans="2:10" ht="21" customHeight="1" x14ac:dyDescent="0.3">
      <c r="B214"/>
      <c r="C214"/>
      <c r="D214"/>
      <c r="E214"/>
      <c r="F214"/>
      <c r="G214"/>
      <c r="H214"/>
      <c r="I214"/>
      <c r="J214"/>
    </row>
    <row r="215" spans="2:10" ht="21" customHeight="1" x14ac:dyDescent="0.3">
      <c r="B215"/>
      <c r="C215"/>
      <c r="D215"/>
      <c r="E215"/>
      <c r="F215"/>
      <c r="G215"/>
      <c r="H215"/>
      <c r="I215"/>
      <c r="J215"/>
    </row>
    <row r="216" spans="2:10" ht="21" customHeight="1" x14ac:dyDescent="0.3">
      <c r="B216"/>
      <c r="C216"/>
      <c r="D216"/>
      <c r="E216"/>
      <c r="F216"/>
      <c r="G216"/>
      <c r="H216"/>
      <c r="I216"/>
      <c r="J216"/>
    </row>
    <row r="217" spans="2:10" ht="21" customHeight="1" x14ac:dyDescent="0.3">
      <c r="B217"/>
      <c r="C217"/>
      <c r="D217"/>
      <c r="E217"/>
      <c r="F217"/>
      <c r="G217"/>
      <c r="H217"/>
      <c r="I217"/>
      <c r="J217"/>
    </row>
    <row r="218" spans="2:10" ht="21" customHeight="1" x14ac:dyDescent="0.3">
      <c r="B218"/>
      <c r="C218"/>
      <c r="D218"/>
      <c r="E218"/>
      <c r="F218"/>
      <c r="G218"/>
      <c r="H218"/>
      <c r="I218"/>
      <c r="J218"/>
    </row>
    <row r="219" spans="2:10" ht="21" customHeight="1" x14ac:dyDescent="0.3">
      <c r="B219"/>
      <c r="C219"/>
      <c r="D219"/>
      <c r="E219"/>
      <c r="F219"/>
      <c r="G219"/>
      <c r="H219"/>
      <c r="I219"/>
      <c r="J219"/>
    </row>
    <row r="220" spans="2:10" ht="21" customHeight="1" x14ac:dyDescent="0.3">
      <c r="B220"/>
      <c r="C220"/>
      <c r="D220"/>
      <c r="E220"/>
      <c r="F220"/>
      <c r="G220"/>
      <c r="H220"/>
      <c r="I220"/>
      <c r="J220"/>
    </row>
    <row r="221" spans="2:10" ht="21" customHeight="1" x14ac:dyDescent="0.3">
      <c r="B221"/>
      <c r="C221"/>
      <c r="D221"/>
      <c r="E221"/>
      <c r="F221"/>
      <c r="G221"/>
      <c r="H221"/>
      <c r="I221"/>
      <c r="J221"/>
    </row>
    <row r="222" spans="2:10" ht="21" customHeight="1" x14ac:dyDescent="0.3">
      <c r="B222"/>
      <c r="C222"/>
      <c r="D222"/>
      <c r="E222"/>
      <c r="F222"/>
      <c r="G222"/>
      <c r="H222"/>
      <c r="I222"/>
      <c r="J222"/>
    </row>
    <row r="223" spans="2:10" ht="21" customHeight="1" x14ac:dyDescent="0.3">
      <c r="B223"/>
      <c r="C223"/>
      <c r="D223"/>
      <c r="E223"/>
      <c r="F223"/>
      <c r="G223"/>
      <c r="H223"/>
      <c r="I223"/>
      <c r="J223"/>
    </row>
    <row r="224" spans="2:10" ht="21" customHeight="1" x14ac:dyDescent="0.3">
      <c r="B224"/>
      <c r="C224"/>
      <c r="D224"/>
      <c r="E224"/>
      <c r="F224"/>
      <c r="G224"/>
      <c r="H224"/>
      <c r="I224"/>
      <c r="J224"/>
    </row>
    <row r="225" spans="2:10" ht="21" customHeight="1" x14ac:dyDescent="0.3">
      <c r="B225"/>
      <c r="C225"/>
      <c r="D225"/>
      <c r="E225"/>
      <c r="F225"/>
      <c r="G225"/>
      <c r="H225"/>
      <c r="I225"/>
      <c r="J225"/>
    </row>
    <row r="226" spans="2:10" ht="21" customHeight="1" x14ac:dyDescent="0.3">
      <c r="B226"/>
      <c r="C226"/>
      <c r="D226"/>
      <c r="E226"/>
      <c r="F226"/>
      <c r="G226"/>
      <c r="H226"/>
      <c r="I226"/>
      <c r="J226"/>
    </row>
    <row r="227" spans="2:10" ht="21" customHeight="1" x14ac:dyDescent="0.3">
      <c r="B227"/>
      <c r="C227"/>
      <c r="D227"/>
      <c r="E227"/>
      <c r="F227"/>
      <c r="G227"/>
      <c r="H227"/>
      <c r="I227"/>
      <c r="J227"/>
    </row>
    <row r="228" spans="2:10" ht="21" customHeight="1" x14ac:dyDescent="0.3">
      <c r="B228"/>
      <c r="C228"/>
      <c r="D228"/>
      <c r="E228"/>
      <c r="F228"/>
      <c r="G228"/>
      <c r="H228"/>
      <c r="I228"/>
      <c r="J228"/>
    </row>
    <row r="229" spans="2:10" ht="21" customHeight="1" x14ac:dyDescent="0.3">
      <c r="B229"/>
      <c r="C229"/>
      <c r="D229"/>
      <c r="E229"/>
      <c r="F229"/>
      <c r="G229"/>
      <c r="H229"/>
      <c r="I229"/>
      <c r="J229"/>
    </row>
    <row r="230" spans="2:10" ht="21" customHeight="1" x14ac:dyDescent="0.3">
      <c r="B230"/>
      <c r="C230"/>
      <c r="D230"/>
      <c r="E230"/>
      <c r="F230"/>
      <c r="G230"/>
      <c r="H230"/>
      <c r="I230"/>
      <c r="J230"/>
    </row>
    <row r="231" spans="2:10" ht="21" customHeight="1" x14ac:dyDescent="0.3">
      <c r="B231"/>
      <c r="C231"/>
      <c r="D231"/>
      <c r="E231"/>
      <c r="F231"/>
      <c r="G231"/>
      <c r="H231"/>
      <c r="I231"/>
      <c r="J231"/>
    </row>
    <row r="232" spans="2:10" ht="21" customHeight="1" x14ac:dyDescent="0.3">
      <c r="B232"/>
      <c r="C232"/>
      <c r="D232"/>
      <c r="E232"/>
      <c r="F232"/>
      <c r="G232"/>
      <c r="H232"/>
      <c r="I232"/>
      <c r="J232"/>
    </row>
    <row r="233" spans="2:10" ht="21" customHeight="1" x14ac:dyDescent="0.3">
      <c r="B233"/>
      <c r="C233"/>
      <c r="D233"/>
      <c r="E233"/>
      <c r="F233"/>
      <c r="G233"/>
      <c r="H233"/>
      <c r="I233"/>
      <c r="J233"/>
    </row>
    <row r="234" spans="2:10" ht="21" customHeight="1" x14ac:dyDescent="0.3">
      <c r="B234"/>
      <c r="C234"/>
      <c r="D234"/>
      <c r="E234"/>
      <c r="F234"/>
      <c r="G234"/>
      <c r="H234"/>
      <c r="I234"/>
      <c r="J234"/>
    </row>
    <row r="235" spans="2:10" ht="21" customHeight="1" x14ac:dyDescent="0.3">
      <c r="B235"/>
      <c r="C235"/>
      <c r="D235"/>
      <c r="E235"/>
      <c r="F235"/>
      <c r="G235"/>
      <c r="H235"/>
      <c r="I235"/>
      <c r="J235"/>
    </row>
    <row r="236" spans="2:10" ht="21" customHeight="1" x14ac:dyDescent="0.3">
      <c r="B236"/>
      <c r="C236"/>
      <c r="D236"/>
      <c r="E236"/>
      <c r="F236"/>
      <c r="G236"/>
      <c r="H236"/>
      <c r="I236"/>
      <c r="J236"/>
    </row>
    <row r="237" spans="2:10" ht="21" customHeight="1" x14ac:dyDescent="0.3">
      <c r="B237"/>
      <c r="C237"/>
      <c r="D237"/>
      <c r="E237"/>
      <c r="F237"/>
      <c r="G237"/>
      <c r="H237"/>
      <c r="I237"/>
      <c r="J237"/>
    </row>
    <row r="238" spans="2:10" ht="21" customHeight="1" x14ac:dyDescent="0.3">
      <c r="B238"/>
      <c r="C238"/>
      <c r="D238"/>
      <c r="E238"/>
      <c r="F238"/>
      <c r="G238"/>
      <c r="H238"/>
      <c r="I238"/>
      <c r="J238"/>
    </row>
    <row r="239" spans="2:10" ht="21" customHeight="1" x14ac:dyDescent="0.3">
      <c r="B239"/>
      <c r="C239"/>
      <c r="D239"/>
      <c r="E239"/>
      <c r="F239"/>
      <c r="G239"/>
      <c r="H239"/>
      <c r="I239"/>
      <c r="J239"/>
    </row>
    <row r="240" spans="2:10" ht="21" customHeight="1" x14ac:dyDescent="0.3">
      <c r="B240"/>
      <c r="C240"/>
      <c r="D240"/>
      <c r="E240"/>
      <c r="F240"/>
      <c r="G240"/>
      <c r="H240"/>
      <c r="I240"/>
      <c r="J240"/>
    </row>
    <row r="241" spans="2:10" ht="21" customHeight="1" x14ac:dyDescent="0.3">
      <c r="B241"/>
      <c r="C241"/>
      <c r="D241"/>
      <c r="E241"/>
      <c r="F241"/>
      <c r="G241"/>
      <c r="H241"/>
      <c r="I241"/>
      <c r="J241"/>
    </row>
    <row r="242" spans="2:10" ht="21" customHeight="1" x14ac:dyDescent="0.3">
      <c r="B242"/>
      <c r="C242"/>
      <c r="D242"/>
      <c r="E242"/>
      <c r="F242"/>
      <c r="G242"/>
      <c r="H242"/>
      <c r="I242"/>
      <c r="J242"/>
    </row>
    <row r="243" spans="2:10" ht="21" customHeight="1" x14ac:dyDescent="0.3">
      <c r="B243"/>
      <c r="C243"/>
      <c r="D243"/>
      <c r="E243"/>
      <c r="F243"/>
      <c r="G243"/>
      <c r="H243"/>
      <c r="I243"/>
      <c r="J243"/>
    </row>
    <row r="244" spans="2:10" ht="21" customHeight="1" x14ac:dyDescent="0.3">
      <c r="B244"/>
      <c r="C244"/>
      <c r="D244"/>
      <c r="E244"/>
      <c r="F244"/>
      <c r="G244"/>
      <c r="H244"/>
      <c r="I244"/>
      <c r="J244"/>
    </row>
    <row r="245" spans="2:10" ht="21" customHeight="1" x14ac:dyDescent="0.3">
      <c r="B245"/>
      <c r="C245"/>
      <c r="D245"/>
      <c r="E245"/>
      <c r="F245"/>
      <c r="G245"/>
      <c r="H245"/>
      <c r="I245"/>
      <c r="J245"/>
    </row>
    <row r="246" spans="2:10" ht="21" customHeight="1" x14ac:dyDescent="0.3">
      <c r="B246"/>
      <c r="C246"/>
      <c r="D246"/>
      <c r="E246"/>
      <c r="F246"/>
      <c r="G246"/>
      <c r="H246"/>
      <c r="I246"/>
      <c r="J246"/>
    </row>
    <row r="247" spans="2:10" ht="21" customHeight="1" x14ac:dyDescent="0.3">
      <c r="B247"/>
      <c r="C247"/>
      <c r="D247"/>
      <c r="E247"/>
      <c r="F247"/>
      <c r="G247"/>
      <c r="H247"/>
      <c r="I247"/>
      <c r="J247"/>
    </row>
    <row r="248" spans="2:10" ht="21" customHeight="1" x14ac:dyDescent="0.3">
      <c r="B248"/>
      <c r="C248"/>
      <c r="D248"/>
      <c r="E248"/>
      <c r="F248"/>
      <c r="G248"/>
      <c r="H248"/>
      <c r="I248"/>
      <c r="J248"/>
    </row>
    <row r="249" spans="2:10" ht="21" customHeight="1" x14ac:dyDescent="0.3">
      <c r="B249"/>
      <c r="C249"/>
      <c r="D249"/>
      <c r="E249"/>
      <c r="F249"/>
      <c r="G249"/>
      <c r="H249"/>
      <c r="I249"/>
      <c r="J249"/>
    </row>
    <row r="250" spans="2:10" ht="21" customHeight="1" x14ac:dyDescent="0.3">
      <c r="B250"/>
      <c r="C250"/>
      <c r="D250"/>
      <c r="E250"/>
      <c r="F250"/>
      <c r="G250"/>
      <c r="H250"/>
      <c r="I250"/>
      <c r="J250"/>
    </row>
    <row r="251" spans="2:10" ht="21" customHeight="1" x14ac:dyDescent="0.3">
      <c r="B251"/>
      <c r="C251"/>
      <c r="D251"/>
      <c r="E251"/>
      <c r="F251"/>
      <c r="G251"/>
      <c r="H251"/>
      <c r="I251"/>
      <c r="J251"/>
    </row>
    <row r="252" spans="2:10" ht="21" customHeight="1" x14ac:dyDescent="0.3">
      <c r="B252"/>
      <c r="C252"/>
      <c r="D252"/>
      <c r="E252"/>
      <c r="F252"/>
      <c r="G252"/>
      <c r="H252"/>
      <c r="I252"/>
      <c r="J252"/>
    </row>
    <row r="253" spans="2:10" ht="21" customHeight="1" x14ac:dyDescent="0.3">
      <c r="B253"/>
      <c r="C253"/>
      <c r="D253"/>
      <c r="E253"/>
      <c r="F253"/>
      <c r="G253"/>
      <c r="H253"/>
      <c r="I253"/>
      <c r="J253"/>
    </row>
    <row r="254" spans="2:10" ht="21" customHeight="1" x14ac:dyDescent="0.3">
      <c r="B254"/>
      <c r="C254"/>
      <c r="D254"/>
      <c r="E254"/>
      <c r="F254"/>
      <c r="G254"/>
      <c r="H254"/>
      <c r="I254"/>
      <c r="J254"/>
    </row>
    <row r="255" spans="2:10" ht="21" customHeight="1" x14ac:dyDescent="0.3">
      <c r="B255"/>
      <c r="C255"/>
      <c r="D255"/>
      <c r="E255"/>
      <c r="F255"/>
      <c r="G255"/>
      <c r="H255"/>
      <c r="I255"/>
      <c r="J255"/>
    </row>
    <row r="256" spans="2:10" ht="21" customHeight="1" x14ac:dyDescent="0.3">
      <c r="B256"/>
      <c r="C256"/>
      <c r="D256"/>
      <c r="E256"/>
      <c r="F256"/>
      <c r="G256"/>
      <c r="H256"/>
      <c r="I256"/>
      <c r="J256"/>
    </row>
  </sheetData>
  <pageMargins left="0.23622047244094491" right="0.23622047244094491" top="0.74803149606299213" bottom="0.74803149606299213" header="0.31496062992125984" footer="0.31496062992125984"/>
  <pageSetup paperSize="8" scale="64" orientation="landscape" r:id="rId1"/>
  <headerFooter>
    <oddFooter>&amp;LModélisation fonctionnelle_V1&amp;R&amp;P</oddFooter>
  </headerFooter>
  <rowBreaks count="4" manualBreakCount="4">
    <brk id="14" max="10" man="1"/>
    <brk id="44" max="10" man="1"/>
    <brk id="71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Page de garde</vt:lpstr>
      <vt:lpstr>1.Carte d'identité</vt:lpstr>
      <vt:lpstr>2.Services rendus</vt:lpstr>
      <vt:lpstr>3.Organisation</vt:lpstr>
      <vt:lpstr>4.Satisfaction</vt:lpstr>
      <vt:lpstr>5.Coûts</vt:lpstr>
      <vt:lpstr>Liste</vt:lpstr>
      <vt:lpstr>onglet résultats intermédiaires</vt:lpstr>
      <vt:lpstr>'onglet résultats intermédiaires'!_Toc529954454</vt:lpstr>
      <vt:lpstr>'2.Services rendus'!Impression_des_titres</vt:lpstr>
      <vt:lpstr>'1.Carte d''identité'!Zone_d_impression</vt:lpstr>
      <vt:lpstr>'2.Services rendus'!Zone_d_impression</vt:lpstr>
      <vt:lpstr>'3.Organisation'!Zone_d_impression</vt:lpstr>
      <vt:lpstr>'4.Satisfaction'!Zone_d_impression</vt:lpstr>
      <vt:lpstr>'5.Coûts'!Zone_d_impression</vt:lpstr>
      <vt:lpstr>'onglet résultats intermédiaires'!Zone_d_impression</vt:lpstr>
      <vt:lpstr>'Page de garde'!Zone_d_impression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Le Janne</dc:creator>
  <cp:lastModifiedBy>CNSA</cp:lastModifiedBy>
  <cp:lastPrinted>2019-03-08T16:54:55Z</cp:lastPrinted>
  <dcterms:created xsi:type="dcterms:W3CDTF">2018-10-31T09:17:53Z</dcterms:created>
  <dcterms:modified xsi:type="dcterms:W3CDTF">2019-04-25T13:56:27Z</dcterms:modified>
</cp:coreProperties>
</file>